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PTACR\Traffico e Sicurezza\TGMA - Pratiche\"/>
    </mc:Choice>
  </mc:AlternateContent>
  <bookViews>
    <workbookView xWindow="0" yWindow="60" windowWidth="24240" windowHeight="14175"/>
  </bookViews>
  <sheets>
    <sheet name="Sezione XXXXX (SSX, Km XXX+XXX" sheetId="3" r:id="rId1"/>
  </sheets>
  <definedNames>
    <definedName name="_xlnm.Print_Area" localSheetId="0">'Sezione XXXXX (SSX, Km XXX+XXX'!$A$1:$AB$36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C84" i="3" l="1"/>
  <c r="CB84" i="3"/>
  <c r="CA84" i="3"/>
  <c r="BZ84" i="3"/>
  <c r="BY84" i="3"/>
  <c r="BX84" i="3"/>
  <c r="BW84" i="3"/>
  <c r="BV84" i="3"/>
  <c r="BU84" i="3"/>
  <c r="BT84" i="3"/>
  <c r="BQ84" i="3"/>
  <c r="BP84" i="3"/>
  <c r="BO84" i="3"/>
  <c r="BN84" i="3"/>
  <c r="BM84" i="3"/>
  <c r="BL84" i="3"/>
  <c r="BK84" i="3"/>
  <c r="BJ84" i="3"/>
  <c r="BI84" i="3"/>
  <c r="BH84" i="3"/>
  <c r="BG84" i="3"/>
  <c r="BF84" i="3"/>
  <c r="BE84" i="3"/>
  <c r="BD84" i="3"/>
  <c r="BC84" i="3"/>
  <c r="BB84" i="3"/>
  <c r="BA84" i="3"/>
  <c r="AZ84" i="3"/>
  <c r="AY84" i="3"/>
  <c r="AX84" i="3"/>
  <c r="AW84" i="3"/>
  <c r="AV84" i="3"/>
  <c r="AU84" i="3"/>
  <c r="AT84" i="3"/>
  <c r="AM84" i="3"/>
  <c r="AL84" i="3"/>
  <c r="AK84" i="3"/>
  <c r="AJ84" i="3"/>
  <c r="AF84" i="3"/>
  <c r="AE84" i="3"/>
  <c r="AQ83" i="3"/>
  <c r="AP83" i="3"/>
  <c r="AO83" i="3"/>
  <c r="AN83" i="3"/>
  <c r="AH83" i="3"/>
  <c r="AG83" i="3"/>
  <c r="AQ82" i="3"/>
  <c r="AP82" i="3"/>
  <c r="AO82" i="3"/>
  <c r="AN82" i="3"/>
  <c r="AH82" i="3"/>
  <c r="AG82" i="3"/>
  <c r="AQ81" i="3"/>
  <c r="AP81" i="3"/>
  <c r="AO81" i="3"/>
  <c r="AN81" i="3"/>
  <c r="AH81" i="3"/>
  <c r="AG81" i="3"/>
  <c r="AQ80" i="3"/>
  <c r="AP80" i="3"/>
  <c r="AO80" i="3"/>
  <c r="AN80" i="3"/>
  <c r="AH80" i="3"/>
  <c r="AG80" i="3"/>
  <c r="AQ79" i="3"/>
  <c r="AP79" i="3"/>
  <c r="AO79" i="3"/>
  <c r="AN79" i="3"/>
  <c r="AH79" i="3"/>
  <c r="AG79" i="3"/>
  <c r="AQ78" i="3"/>
  <c r="AP78" i="3"/>
  <c r="AO78" i="3"/>
  <c r="AN78" i="3"/>
  <c r="AH78" i="3"/>
  <c r="AG78" i="3"/>
  <c r="AQ77" i="3"/>
  <c r="AP77" i="3"/>
  <c r="AO77" i="3"/>
  <c r="AN77" i="3"/>
  <c r="AH77" i="3"/>
  <c r="AG77" i="3"/>
  <c r="AQ76" i="3"/>
  <c r="AP76" i="3"/>
  <c r="AO76" i="3"/>
  <c r="AN76" i="3"/>
  <c r="AH76" i="3"/>
  <c r="AG76" i="3"/>
  <c r="AQ75" i="3"/>
  <c r="AP75" i="3"/>
  <c r="AO75" i="3"/>
  <c r="AN75" i="3"/>
  <c r="AH75" i="3"/>
  <c r="AG75" i="3"/>
  <c r="AQ74" i="3"/>
  <c r="AP74" i="3"/>
  <c r="AO74" i="3"/>
  <c r="AN74" i="3"/>
  <c r="AH74" i="3"/>
  <c r="AG74" i="3"/>
  <c r="AQ73" i="3"/>
  <c r="AP73" i="3"/>
  <c r="AO73" i="3"/>
  <c r="AN73" i="3"/>
  <c r="AH73" i="3"/>
  <c r="AG73" i="3"/>
  <c r="AQ72" i="3"/>
  <c r="AP72" i="3"/>
  <c r="AO72" i="3"/>
  <c r="AN72" i="3"/>
  <c r="AH72" i="3"/>
  <c r="AG72" i="3"/>
  <c r="AQ71" i="3"/>
  <c r="AP71" i="3"/>
  <c r="AO71" i="3"/>
  <c r="AN71" i="3"/>
  <c r="AH71" i="3"/>
  <c r="AH84" i="3" s="1"/>
  <c r="AG71" i="3"/>
  <c r="AQ70" i="3"/>
  <c r="AP70" i="3"/>
  <c r="AO70" i="3"/>
  <c r="AN70" i="3"/>
  <c r="AH70" i="3"/>
  <c r="AG70" i="3"/>
  <c r="AQ69" i="3"/>
  <c r="AQ84" i="3" s="1"/>
  <c r="AP69" i="3"/>
  <c r="AO69" i="3"/>
  <c r="AN69" i="3"/>
  <c r="AH69" i="3"/>
  <c r="AG69" i="3"/>
  <c r="AQ68" i="3"/>
  <c r="AP68" i="3"/>
  <c r="AP84" i="3" s="1"/>
  <c r="AO68" i="3"/>
  <c r="AO84" i="3" s="1"/>
  <c r="AN68" i="3"/>
  <c r="AN84" i="3" s="1"/>
  <c r="AH68" i="3"/>
  <c r="AG68" i="3"/>
  <c r="AG84" i="3" s="1"/>
  <c r="CC63" i="3"/>
  <c r="CB63" i="3"/>
  <c r="CA63" i="3"/>
  <c r="BZ63" i="3"/>
  <c r="BY63" i="3"/>
  <c r="BX63" i="3"/>
  <c r="BW63" i="3"/>
  <c r="BV63" i="3"/>
  <c r="BU63" i="3"/>
  <c r="BT63" i="3"/>
  <c r="BQ63" i="3"/>
  <c r="BP63" i="3"/>
  <c r="BO63" i="3"/>
  <c r="BN63" i="3"/>
  <c r="BM63" i="3"/>
  <c r="BL63" i="3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AU63" i="3"/>
  <c r="AT63" i="3"/>
  <c r="AM63" i="3"/>
  <c r="AL63" i="3"/>
  <c r="AK63" i="3"/>
  <c r="AJ63" i="3"/>
  <c r="AF63" i="3"/>
  <c r="AH60" i="3" s="1"/>
  <c r="AE63" i="3"/>
  <c r="AQ62" i="3"/>
  <c r="AP62" i="3"/>
  <c r="AO62" i="3"/>
  <c r="AN62" i="3"/>
  <c r="AG62" i="3"/>
  <c r="AQ61" i="3"/>
  <c r="AP61" i="3"/>
  <c r="AO61" i="3"/>
  <c r="AN61" i="3"/>
  <c r="AG61" i="3"/>
  <c r="AQ60" i="3"/>
  <c r="AP60" i="3"/>
  <c r="AO60" i="3"/>
  <c r="AN60" i="3"/>
  <c r="AG60" i="3"/>
  <c r="AQ59" i="3"/>
  <c r="AP59" i="3"/>
  <c r="AO59" i="3"/>
  <c r="AN59" i="3"/>
  <c r="AH59" i="3"/>
  <c r="AG59" i="3"/>
  <c r="AQ58" i="3"/>
  <c r="AP58" i="3"/>
  <c r="AO58" i="3"/>
  <c r="AN58" i="3"/>
  <c r="AG58" i="3"/>
  <c r="AQ57" i="3"/>
  <c r="AP57" i="3"/>
  <c r="AO57" i="3"/>
  <c r="AN57" i="3"/>
  <c r="AG57" i="3"/>
  <c r="AQ56" i="3"/>
  <c r="AP56" i="3"/>
  <c r="AO56" i="3"/>
  <c r="AN56" i="3"/>
  <c r="AG56" i="3"/>
  <c r="AQ55" i="3"/>
  <c r="AP55" i="3"/>
  <c r="AO55" i="3"/>
  <c r="AN55" i="3"/>
  <c r="AH55" i="3"/>
  <c r="AG55" i="3"/>
  <c r="AQ54" i="3"/>
  <c r="AP54" i="3"/>
  <c r="AO54" i="3"/>
  <c r="AN54" i="3"/>
  <c r="AG54" i="3"/>
  <c r="AQ53" i="3"/>
  <c r="AP53" i="3"/>
  <c r="AO53" i="3"/>
  <c r="AN53" i="3"/>
  <c r="AG53" i="3"/>
  <c r="AQ52" i="3"/>
  <c r="AP52" i="3"/>
  <c r="AO52" i="3"/>
  <c r="AN52" i="3"/>
  <c r="AG52" i="3"/>
  <c r="AQ51" i="3"/>
  <c r="AP51" i="3"/>
  <c r="AO51" i="3"/>
  <c r="AN51" i="3"/>
  <c r="AH51" i="3"/>
  <c r="AG51" i="3"/>
  <c r="AQ50" i="3"/>
  <c r="AP50" i="3"/>
  <c r="AO50" i="3"/>
  <c r="AN50" i="3"/>
  <c r="AG50" i="3"/>
  <c r="AQ49" i="3"/>
  <c r="AP49" i="3"/>
  <c r="AO49" i="3"/>
  <c r="AN49" i="3"/>
  <c r="AG49" i="3"/>
  <c r="AQ48" i="3"/>
  <c r="AP48" i="3"/>
  <c r="AO48" i="3"/>
  <c r="AO63" i="3" s="1"/>
  <c r="AN48" i="3"/>
  <c r="AG48" i="3"/>
  <c r="AQ47" i="3"/>
  <c r="AQ63" i="3" s="1"/>
  <c r="AP47" i="3"/>
  <c r="AP63" i="3" s="1"/>
  <c r="AO47" i="3"/>
  <c r="AN47" i="3"/>
  <c r="AN63" i="3" s="1"/>
  <c r="AH47" i="3"/>
  <c r="AG47" i="3"/>
  <c r="AG63" i="3" s="1"/>
  <c r="AH50" i="3" l="1"/>
  <c r="AH54" i="3"/>
  <c r="AH58" i="3"/>
  <c r="AH62" i="3"/>
  <c r="AH53" i="3"/>
  <c r="AH57" i="3"/>
  <c r="AH61" i="3"/>
  <c r="AH49" i="3"/>
  <c r="AH48" i="3"/>
  <c r="AH63" i="3" s="1"/>
  <c r="AH52" i="3"/>
  <c r="AH56" i="3"/>
</calcChain>
</file>

<file path=xl/sharedStrings.xml><?xml version="1.0" encoding="utf-8"?>
<sst xmlns="http://schemas.openxmlformats.org/spreadsheetml/2006/main" count="246" uniqueCount="68">
  <si>
    <t>Lat:</t>
  </si>
  <si>
    <t>Lon:</t>
  </si>
  <si>
    <t>Report velocità per tipologia giorno e fasce orarie dal 01/01/2021 al 31/01/2021 Esclusi giorni con dati mancanti e con dati non plausibili</t>
  </si>
  <si>
    <t>Report velocità per classe di veicolo dal 01/01/2021 al 31/01/2021 Esclusi giorni con dati mancanti e con dati non plausibili</t>
  </si>
  <si>
    <t>Flusso</t>
  </si>
  <si>
    <t>Consistenza Dati</t>
  </si>
  <si>
    <t>Velocità media per fasce orarie</t>
  </si>
  <si>
    <t>Velocità 95° percentile per fascia oraria</t>
  </si>
  <si>
    <t>Altri</t>
  </si>
  <si>
    <t>Autobus</t>
  </si>
  <si>
    <t>Autotreni</t>
  </si>
  <si>
    <t>Articolati</t>
  </si>
  <si>
    <t>Moto</t>
  </si>
  <si>
    <t>Furgoni</t>
  </si>
  <si>
    <t>Auto rimorchio</t>
  </si>
  <si>
    <t>Camion &gt;7,5m</t>
  </si>
  <si>
    <t>Auto</t>
  </si>
  <si>
    <t>Camion &lt;7,5m</t>
  </si>
  <si>
    <t>Pervenuti/Attesi</t>
  </si>
  <si>
    <t>06:00-11:00</t>
  </si>
  <si>
    <t>11:00-17:00</t>
  </si>
  <si>
    <t>17:00-22:00</t>
  </si>
  <si>
    <t>22:00-06:00</t>
  </si>
  <si>
    <t>11:00-17.00</t>
  </si>
  <si>
    <t>Ascendete</t>
  </si>
  <si>
    <t>Discendente</t>
  </si>
  <si>
    <t>Andamento orario delle velocità medie</t>
  </si>
  <si>
    <t>Ascendente</t>
  </si>
  <si>
    <t>Per tipo di giorno</t>
  </si>
  <si>
    <t>Per tipo veicolo</t>
  </si>
  <si>
    <t>Ore</t>
  </si>
  <si>
    <t>feriali</t>
  </si>
  <si>
    <t>prefestivi</t>
  </si>
  <si>
    <t xml:space="preserve"> festivi</t>
  </si>
  <si>
    <t>leggeri</t>
  </si>
  <si>
    <t>pesanti</t>
  </si>
  <si>
    <t>Anas S.p.A. - Gruppo FS Italiane</t>
  </si>
  <si>
    <t>Direzione Ascendente</t>
  </si>
  <si>
    <t>Ricorrenze/Distribuzione classi velocità e veicolo</t>
  </si>
  <si>
    <t>Ricorrenze/Distribuzione classi velocità e fasce orarie</t>
  </si>
  <si>
    <t>Ricorrenze/Distribuzione classi di velocità per ora - direzione ascendente</t>
  </si>
  <si>
    <t>Ricorrenze/Distribuzione classi di velocità per classe veicolare - direzione ascendente</t>
  </si>
  <si>
    <t>06-11</t>
  </si>
  <si>
    <t>11-17</t>
  </si>
  <si>
    <t>17-22</t>
  </si>
  <si>
    <t>22-06</t>
  </si>
  <si>
    <t>0-20</t>
  </si>
  <si>
    <t>20-30</t>
  </si>
  <si>
    <t>30-40</t>
  </si>
  <si>
    <t>40-50</t>
  </si>
  <si>
    <t>50-60</t>
  </si>
  <si>
    <t>60-70</t>
  </si>
  <si>
    <t>70-80</t>
  </si>
  <si>
    <t>80-90</t>
  </si>
  <si>
    <t>90-100</t>
  </si>
  <si>
    <t>100-110</t>
  </si>
  <si>
    <t>110-120</t>
  </si>
  <si>
    <t>120-130</t>
  </si>
  <si>
    <t>130-140</t>
  </si>
  <si>
    <t>140-150</t>
  </si>
  <si>
    <t>150-160</t>
  </si>
  <si>
    <t>&gt;160</t>
  </si>
  <si>
    <t>Direzione Discendente</t>
  </si>
  <si>
    <t>Ricorrenze/Distribuzione classi di velocità per ora - direzione discendente</t>
  </si>
  <si>
    <t>Ricorrenze/Distribuzione classi di velocità per classe veicolare - direzione discendente</t>
  </si>
  <si>
    <t>Sezione XXXXX (SSX, Km XXX+XXX)</t>
  </si>
  <si>
    <t>XXXXX</t>
  </si>
  <si>
    <t>Sezione  XXXXX (SSX, Km XXX+XXX)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</si>
</sst>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FFE08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/>
  </cellStyleXfs>
  <cellXfs count="97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2" borderId="0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Protection="1"/>
    <xf numFmtId="0" fontId="0" fillId="0" borderId="7" xfId="0" applyNumberFormat="1" applyFont="1" applyFill="1" applyBorder="1" applyProtection="1"/>
    <xf numFmtId="0" fontId="0" fillId="0" borderId="1" xfId="0" applyNumberFormat="1" applyFont="1" applyFill="1" applyBorder="1" applyProtection="1"/>
    <xf numFmtId="0" fontId="0" fillId="0" borderId="5" xfId="0" applyNumberFormat="1" applyFont="1" applyFill="1" applyBorder="1" applyProtection="1"/>
    <xf numFmtId="0" fontId="0" fillId="0" borderId="8" xfId="0" applyNumberFormat="1" applyFont="1" applyFill="1" applyBorder="1" applyProtection="1"/>
    <xf numFmtId="0" fontId="0" fillId="0" borderId="9" xfId="0" applyNumberFormat="1" applyFont="1" applyFill="1" applyBorder="1" applyProtection="1"/>
    <xf numFmtId="0" fontId="0" fillId="0" borderId="1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0" fillId="0" borderId="4" xfId="0" applyNumberFormat="1" applyFont="1" applyFill="1" applyBorder="1" applyProtection="1"/>
    <xf numFmtId="0" fontId="0" fillId="0" borderId="11" xfId="0" applyNumberFormat="1" applyFont="1" applyFill="1" applyBorder="1" applyProtection="1"/>
    <xf numFmtId="0" fontId="0" fillId="0" borderId="12" xfId="0" applyNumberFormat="1" applyFont="1" applyFill="1" applyBorder="1" applyProtection="1"/>
    <xf numFmtId="0" fontId="0" fillId="0" borderId="13" xfId="0" applyNumberFormat="1" applyFont="1" applyFill="1" applyBorder="1" applyProtection="1"/>
    <xf numFmtId="0" fontId="0" fillId="3" borderId="0" xfId="0" applyNumberFormat="1" applyFont="1" applyFill="1" applyBorder="1" applyProtection="1"/>
    <xf numFmtId="0" fontId="4" fillId="3" borderId="0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Protection="1"/>
    <xf numFmtId="0" fontId="2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9" fontId="0" fillId="0" borderId="0" xfId="1" applyNumberFormat="1" applyFont="1" applyFill="1" applyBorder="1" applyProtection="1"/>
    <xf numFmtId="0" fontId="0" fillId="0" borderId="0" xfId="0" applyNumberFormat="1" applyFont="1" applyFill="1" applyBorder="1" applyAlignment="1" applyProtection="1">
      <alignment wrapText="1"/>
    </xf>
    <xf numFmtId="9" fontId="0" fillId="0" borderId="4" xfId="1" applyNumberFormat="1" applyFont="1" applyFill="1" applyBorder="1" applyProtection="1"/>
    <xf numFmtId="9" fontId="0" fillId="0" borderId="6" xfId="1" applyNumberFormat="1" applyFont="1" applyFill="1" applyBorder="1" applyProtection="1"/>
    <xf numFmtId="9" fontId="0" fillId="0" borderId="9" xfId="1" applyNumberFormat="1" applyFont="1" applyFill="1" applyBorder="1" applyProtection="1"/>
    <xf numFmtId="0" fontId="3" fillId="2" borderId="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center"/>
    </xf>
    <xf numFmtId="0" fontId="3" fillId="2" borderId="4" xfId="0" applyNumberFormat="1" applyFont="1" applyFill="1" applyBorder="1" applyAlignment="1" applyProtection="1">
      <alignment horizontal="center"/>
    </xf>
    <xf numFmtId="10" fontId="1" fillId="2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Protection="1"/>
    <xf numFmtId="0" fontId="3" fillId="2" borderId="2" xfId="0" applyNumberFormat="1" applyFont="1" applyFill="1" applyBorder="1" applyAlignment="1" applyProtection="1">
      <alignment horizontal="center"/>
    </xf>
    <xf numFmtId="0" fontId="3" fillId="2" borderId="14" xfId="0" applyNumberFormat="1" applyFont="1" applyFill="1" applyBorder="1" applyAlignment="1" applyProtection="1">
      <alignment horizontal="center"/>
    </xf>
    <xf numFmtId="0" fontId="3" fillId="2" borderId="3" xfId="0" applyNumberFormat="1" applyFont="1" applyFill="1" applyBorder="1" applyAlignment="1" applyProtection="1">
      <alignment horizontal="center"/>
    </xf>
    <xf numFmtId="10" fontId="3" fillId="2" borderId="5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10" fontId="3" fillId="2" borderId="4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right"/>
    </xf>
    <xf numFmtId="0" fontId="0" fillId="0" borderId="6" xfId="0" applyNumberFormat="1" applyFont="1" applyFill="1" applyBorder="1" applyAlignment="1" applyProtection="1">
      <alignment horizontal="right"/>
    </xf>
    <xf numFmtId="0" fontId="0" fillId="0" borderId="9" xfId="0" applyNumberFormat="1" applyFont="1" applyFill="1" applyBorder="1" applyAlignment="1" applyProtection="1">
      <alignment horizontal="right"/>
    </xf>
    <xf numFmtId="49" fontId="0" fillId="0" borderId="11" xfId="0" applyNumberFormat="1" applyFont="1" applyFill="1" applyBorder="1" applyProtection="1"/>
    <xf numFmtId="49" fontId="0" fillId="0" borderId="12" xfId="0" applyNumberFormat="1" applyFont="1" applyFill="1" applyBorder="1" applyProtection="1"/>
    <xf numFmtId="49" fontId="0" fillId="0" borderId="13" xfId="0" applyNumberFormat="1" applyFont="1" applyFill="1" applyBorder="1" applyProtection="1"/>
    <xf numFmtId="0" fontId="8" fillId="0" borderId="15" xfId="0" applyNumberFormat="1" applyFont="1" applyFill="1" applyBorder="1" applyProtection="1"/>
    <xf numFmtId="0" fontId="8" fillId="0" borderId="2" xfId="0" applyNumberFormat="1" applyFont="1" applyFill="1" applyBorder="1" applyAlignment="1" applyProtection="1">
      <alignment horizontal="right"/>
    </xf>
    <xf numFmtId="0" fontId="8" fillId="0" borderId="14" xfId="0" applyNumberFormat="1" applyFont="1" applyFill="1" applyBorder="1" applyAlignment="1" applyProtection="1">
      <alignment horizontal="right"/>
    </xf>
    <xf numFmtId="9" fontId="0" fillId="0" borderId="8" xfId="1" applyNumberFormat="1" applyFont="1" applyFill="1" applyBorder="1" applyProtection="1"/>
    <xf numFmtId="9" fontId="0" fillId="0" borderId="12" xfId="1" applyNumberFormat="1" applyFont="1" applyFill="1" applyBorder="1" applyProtection="1"/>
    <xf numFmtId="9" fontId="0" fillId="0" borderId="11" xfId="1" applyNumberFormat="1" applyFont="1" applyFill="1" applyBorder="1" applyProtection="1"/>
    <xf numFmtId="9" fontId="0" fillId="0" borderId="13" xfId="1" applyNumberFormat="1" applyFont="1" applyFill="1" applyBorder="1" applyProtection="1"/>
    <xf numFmtId="9" fontId="0" fillId="0" borderId="12" xfId="0" applyNumberFormat="1" applyFont="1" applyFill="1" applyBorder="1" applyProtection="1"/>
    <xf numFmtId="9" fontId="0" fillId="0" borderId="13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Protection="1"/>
    <xf numFmtId="0" fontId="8" fillId="0" borderId="3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Protection="1"/>
    <xf numFmtId="0" fontId="0" fillId="0" borderId="15" xfId="0" applyNumberFormat="1" applyFont="1" applyFill="1" applyBorder="1" applyProtection="1"/>
    <xf numFmtId="0" fontId="8" fillId="0" borderId="12" xfId="0" applyNumberFormat="1" applyFont="1" applyFill="1" applyBorder="1" applyProtection="1"/>
    <xf numFmtId="0" fontId="8" fillId="0" borderId="12" xfId="0" applyNumberFormat="1" applyFont="1" applyFill="1" applyBorder="1" applyProtection="1"/>
    <xf numFmtId="0" fontId="8" fillId="0" borderId="13" xfId="0" applyNumberFormat="1" applyFont="1" applyFill="1" applyBorder="1" applyProtection="1"/>
    <xf numFmtId="0" fontId="8" fillId="0" borderId="13" xfId="0" applyNumberFormat="1" applyFont="1" applyFill="1" applyBorder="1" applyProtection="1"/>
    <xf numFmtId="0" fontId="8" fillId="0" borderId="10" xfId="0" applyNumberFormat="1" applyFont="1" applyFill="1" applyBorder="1" applyAlignment="1" applyProtection="1">
      <alignment horizontal="right"/>
    </xf>
    <xf numFmtId="0" fontId="8" fillId="0" borderId="8" xfId="0" applyNumberFormat="1" applyFont="1" applyFill="1" applyBorder="1" applyAlignment="1" applyProtection="1">
      <alignment horizontal="right"/>
    </xf>
    <xf numFmtId="0" fontId="8" fillId="0" borderId="1" xfId="0" applyNumberFormat="1" applyFont="1" applyFill="1" applyBorder="1" applyProtection="1"/>
    <xf numFmtId="0" fontId="8" fillId="0" borderId="1" xfId="0" applyNumberFormat="1" applyFont="1" applyFill="1" applyBorder="1" applyProtection="1"/>
    <xf numFmtId="0" fontId="8" fillId="0" borderId="5" xfId="0" applyNumberFormat="1" applyFont="1" applyFill="1" applyBorder="1" applyProtection="1"/>
    <xf numFmtId="0" fontId="8" fillId="0" borderId="5" xfId="0" applyNumberFormat="1" applyFont="1" applyFill="1" applyBorder="1" applyProtection="1"/>
    <xf numFmtId="0" fontId="7" fillId="2" borderId="0" xfId="0" applyNumberFormat="1" applyFont="1" applyFill="1" applyBorder="1" applyAlignment="1" applyProtection="1">
      <alignment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14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9" fillId="0" borderId="6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3" fillId="2" borderId="1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center"/>
    </xf>
    <xf numFmtId="0" fontId="3" fillId="2" borderId="4" xfId="0" applyNumberFormat="1" applyFont="1" applyFill="1" applyBorder="1" applyAlignment="1" applyProtection="1">
      <alignment horizontal="center"/>
    </xf>
    <xf numFmtId="0" fontId="3" fillId="2" borderId="10" xfId="0" applyNumberFormat="1" applyFont="1" applyFill="1" applyBorder="1" applyAlignment="1" applyProtection="1">
      <alignment horizontal="center" wrapText="1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>
      <alignment horizontal="center" wrapText="1"/>
    </xf>
    <xf numFmtId="0" fontId="0" fillId="0" borderId="7" xfId="0" applyNumberFormat="1" applyFont="1" applyFill="1" applyBorder="1" applyAlignment="1" applyProtection="1">
      <alignment horizontal="center"/>
    </xf>
    <xf numFmtId="0" fontId="0" fillId="0" borderId="1" xfId="0" applyNumberFormat="1" applyFont="1" applyFill="1" applyBorder="1" applyAlignment="1" applyProtection="1">
      <alignment horizontal="center"/>
    </xf>
    <xf numFmtId="0" fontId="0" fillId="0" borderId="5" xfId="0" applyNumberFormat="1" applyFont="1" applyFill="1" applyBorder="1" applyAlignment="1" applyProtection="1">
      <alignment horizontal="center"/>
    </xf>
    <xf numFmtId="0" fontId="3" fillId="2" borderId="2" xfId="0" applyNumberFormat="1" applyFont="1" applyFill="1" applyBorder="1" applyAlignment="1" applyProtection="1">
      <alignment horizontal="center" wrapText="1"/>
    </xf>
    <xf numFmtId="0" fontId="0" fillId="0" borderId="11" xfId="0" applyNumberFormat="1" applyFont="1" applyFill="1" applyBorder="1" applyAlignment="1" applyProtection="1">
      <alignment horizontal="center"/>
    </xf>
    <xf numFmtId="0" fontId="0" fillId="0" borderId="12" xfId="0" applyNumberFormat="1" applyFont="1" applyFill="1" applyBorder="1" applyAlignment="1" applyProtection="1">
      <alignment horizontal="center"/>
    </xf>
    <xf numFmtId="0" fontId="0" fillId="0" borderId="13" xfId="0" applyNumberFormat="1" applyFont="1" applyFill="1" applyBorder="1" applyAlignment="1" applyProtection="1">
      <alignment horizontal="center"/>
    </xf>
    <xf numFmtId="0" fontId="9" fillId="0" borderId="11" xfId="0" applyNumberFormat="1" applyFont="1" applyFill="1" applyBorder="1" applyAlignment="1" applyProtection="1">
      <alignment horizontal="center"/>
    </xf>
    <xf numFmtId="0" fontId="9" fillId="0" borderId="12" xfId="0" applyNumberFormat="1" applyFont="1" applyFill="1" applyBorder="1" applyAlignment="1" applyProtection="1">
      <alignment horizontal="center"/>
    </xf>
    <xf numFmtId="0" fontId="9" fillId="0" borderId="13" xfId="0" applyNumberFormat="1" applyFont="1" applyFill="1" applyBorder="1" applyAlignment="1" applyProtection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E080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ln>
                  <a:noFill/>
                </a:ln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900">
                <a:solidFill>
                  <a:sysClr val="windowText" lastClr="000000"/>
                </a:solidFill>
              </a:rPr>
              <a:t>Andamento orario delle velocità medie per  tipologia di giorno</a:t>
            </a:r>
          </a:p>
          <a:p>
            <a:pPr>
              <a:defRPr sz="900" b="0" i="0" u="none" strike="noStrike" kern="1200" spc="0" baseline="0">
                <a:ln>
                  <a:noFill/>
                </a:ln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900">
                <a:solidFill>
                  <a:sysClr val="windowText" lastClr="000000"/>
                </a:solidFill>
              </a:rPr>
              <a:t>Direzione</a:t>
            </a:r>
            <a:r>
              <a:rPr lang="it-IT" sz="900" baseline="0">
                <a:solidFill>
                  <a:sysClr val="windowText" lastClr="000000"/>
                </a:solidFill>
              </a:rPr>
              <a:t> Ascendente</a:t>
            </a:r>
            <a:endParaRPr lang="it-IT" sz="9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900000000000001"/>
          <c:y val="4.166666666666666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'Sezione XXXXX (SSX, Km XXX+XXX'!$AD$12</c:f>
              <c:strCache>
                <c:ptCount val="1"/>
                <c:pt idx="0">
                  <c:v>feriali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'Sezione XXXXX (SSX, Km XXX+XXX'!$AC$13:$AC$36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'Sezione XXXXX (SSX, Km XXX+XXX'!$AD$13:$AD$36</c:f>
              <c:numCache>
                <c:formatCode>General</c:formatCode>
                <c:ptCount val="24"/>
                <c:pt idx="0">
                  <c:v>60</c:v>
                </c:pt>
                <c:pt idx="1">
                  <c:v>58</c:v>
                </c:pt>
                <c:pt idx="2">
                  <c:v>58</c:v>
                </c:pt>
                <c:pt idx="3">
                  <c:v>57</c:v>
                </c:pt>
                <c:pt idx="4">
                  <c:v>61</c:v>
                </c:pt>
                <c:pt idx="5">
                  <c:v>62</c:v>
                </c:pt>
                <c:pt idx="6">
                  <c:v>59</c:v>
                </c:pt>
                <c:pt idx="7">
                  <c:v>55</c:v>
                </c:pt>
                <c:pt idx="8">
                  <c:v>57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58</c:v>
                </c:pt>
                <c:pt idx="13">
                  <c:v>59</c:v>
                </c:pt>
                <c:pt idx="14">
                  <c:v>58</c:v>
                </c:pt>
                <c:pt idx="15">
                  <c:v>57</c:v>
                </c:pt>
                <c:pt idx="16">
                  <c:v>57</c:v>
                </c:pt>
                <c:pt idx="17">
                  <c:v>57</c:v>
                </c:pt>
                <c:pt idx="18">
                  <c:v>58</c:v>
                </c:pt>
                <c:pt idx="19">
                  <c:v>59</c:v>
                </c:pt>
                <c:pt idx="20">
                  <c:v>62</c:v>
                </c:pt>
                <c:pt idx="21">
                  <c:v>62</c:v>
                </c:pt>
                <c:pt idx="22">
                  <c:v>62</c:v>
                </c:pt>
                <c:pt idx="23">
                  <c:v>63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BC9-4026-BDDC-14CD20ADFEEE}"/>
            </c:ext>
          </c:extLst>
        </c:ser>
        <c:ser>
          <c:idx val="1"/>
          <c:order val="1"/>
          <c:tx>
            <c:strRef>
              <c:f>'Sezione XXXXX (SSX, Km XXX+XXX'!$AE$12</c:f>
              <c:strCache>
                <c:ptCount val="1"/>
                <c:pt idx="0">
                  <c:v>prefestivi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'Sezione XXXXX (SSX, Km XXX+XXX'!$AC$13:$AC$36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'Sezione XXXXX (SSX, Km XXX+XXX'!$AE$13:$AE$36</c:f>
              <c:numCache>
                <c:formatCode>General</c:formatCode>
                <c:ptCount val="24"/>
                <c:pt idx="0">
                  <c:v>62</c:v>
                </c:pt>
                <c:pt idx="1">
                  <c:v>63</c:v>
                </c:pt>
                <c:pt idx="2">
                  <c:v>61</c:v>
                </c:pt>
                <c:pt idx="3">
                  <c:v>61</c:v>
                </c:pt>
                <c:pt idx="4">
                  <c:v>64</c:v>
                </c:pt>
                <c:pt idx="5">
                  <c:v>59</c:v>
                </c:pt>
                <c:pt idx="6">
                  <c:v>58</c:v>
                </c:pt>
                <c:pt idx="7">
                  <c:v>57</c:v>
                </c:pt>
                <c:pt idx="8">
                  <c:v>58</c:v>
                </c:pt>
                <c:pt idx="9">
                  <c:v>57</c:v>
                </c:pt>
                <c:pt idx="10">
                  <c:v>56</c:v>
                </c:pt>
                <c:pt idx="11">
                  <c:v>56</c:v>
                </c:pt>
                <c:pt idx="12">
                  <c:v>58</c:v>
                </c:pt>
                <c:pt idx="13">
                  <c:v>59</c:v>
                </c:pt>
                <c:pt idx="14">
                  <c:v>58</c:v>
                </c:pt>
                <c:pt idx="15">
                  <c:v>58</c:v>
                </c:pt>
                <c:pt idx="16">
                  <c:v>57</c:v>
                </c:pt>
                <c:pt idx="17">
                  <c:v>57</c:v>
                </c:pt>
                <c:pt idx="18">
                  <c:v>57</c:v>
                </c:pt>
                <c:pt idx="19">
                  <c:v>57</c:v>
                </c:pt>
                <c:pt idx="20">
                  <c:v>54</c:v>
                </c:pt>
                <c:pt idx="21">
                  <c:v>62</c:v>
                </c:pt>
                <c:pt idx="22">
                  <c:v>63</c:v>
                </c:pt>
                <c:pt idx="23">
                  <c:v>65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C9-4026-BDDC-14CD20ADFEEE}"/>
            </c:ext>
          </c:extLst>
        </c:ser>
        <c:ser>
          <c:idx val="2"/>
          <c:order val="2"/>
          <c:tx>
            <c:strRef>
              <c:f>'Sezione XXXXX (SSX, Km XXX+XXX'!$AF$12</c:f>
              <c:strCache>
                <c:ptCount val="1"/>
                <c:pt idx="0">
                  <c:v> festivi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'Sezione XXXXX (SSX, Km XXX+XXX'!$AC$13:$AC$36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'Sezione XXXXX (SSX, Km XXX+XXX'!$AF$13:$AF$36</c:f>
              <c:numCache>
                <c:formatCode>General</c:formatCode>
                <c:ptCount val="24"/>
                <c:pt idx="0">
                  <c:v>65</c:v>
                </c:pt>
                <c:pt idx="1">
                  <c:v>59</c:v>
                </c:pt>
                <c:pt idx="2">
                  <c:v>68</c:v>
                </c:pt>
                <c:pt idx="3">
                  <c:v>60</c:v>
                </c:pt>
                <c:pt idx="4">
                  <c:v>62</c:v>
                </c:pt>
                <c:pt idx="5">
                  <c:v>61</c:v>
                </c:pt>
                <c:pt idx="6">
                  <c:v>60</c:v>
                </c:pt>
                <c:pt idx="7">
                  <c:v>59</c:v>
                </c:pt>
                <c:pt idx="8">
                  <c:v>58</c:v>
                </c:pt>
                <c:pt idx="9">
                  <c:v>59</c:v>
                </c:pt>
                <c:pt idx="10">
                  <c:v>57</c:v>
                </c:pt>
                <c:pt idx="11">
                  <c:v>58</c:v>
                </c:pt>
                <c:pt idx="12">
                  <c:v>58</c:v>
                </c:pt>
                <c:pt idx="13">
                  <c:v>60</c:v>
                </c:pt>
                <c:pt idx="14">
                  <c:v>59</c:v>
                </c:pt>
                <c:pt idx="15">
                  <c:v>59</c:v>
                </c:pt>
                <c:pt idx="16">
                  <c:v>58</c:v>
                </c:pt>
                <c:pt idx="17">
                  <c:v>58</c:v>
                </c:pt>
                <c:pt idx="18">
                  <c:v>59</c:v>
                </c:pt>
                <c:pt idx="19">
                  <c:v>61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BC9-4026-BDDC-14CD20ADF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0065744"/>
        <c:axId val="-2050071728"/>
      </c:scatterChart>
      <c:valAx>
        <c:axId val="-2050065744"/>
        <c:scaling>
          <c:orientation val="minMax"/>
          <c:max val="23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50071728"/>
        <c:crosses val="autoZero"/>
        <c:crossBetween val="midCat"/>
        <c:majorUnit val="2"/>
        <c:minorUnit val="1"/>
      </c:valAx>
      <c:valAx>
        <c:axId val="-2050071728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>
                    <a:solidFill>
                      <a:sysClr val="windowText" lastClr="000000"/>
                    </a:solidFill>
                  </a:rPr>
                  <a:t>[km/h]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500657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n>
            <a:noFill/>
          </a:ln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900"/>
              <a:t>Distribuzione in classi di velocità per fasce</a:t>
            </a:r>
            <a:r>
              <a:rPr lang="it-IT" sz="900" baseline="0"/>
              <a:t> orarie</a:t>
            </a:r>
            <a:endParaRPr lang="it-IT" sz="900"/>
          </a:p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900"/>
              <a:t>Direzione Ascendente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'Sezione XXXXX (SSX, Km XXX+XXX'!$AN$46</c:f>
              <c:strCache>
                <c:ptCount val="1"/>
                <c:pt idx="0">
                  <c:v>06-11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strRef>
              <c:f>'Sezione XXXXX (SSX, Km XXX+XXX'!$AI$47:$AI$62</c:f>
              <c:strCache>
                <c:ptCount val="16"/>
                <c:pt idx="0">
                  <c:v>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&gt;160</c:v>
                </c:pt>
              </c:strCache>
            </c:strRef>
          </c:cat>
          <c:val>
            <c:numRef>
              <c:f>'Sezione XXXXX (SSX, Km XXX+XXX'!$AN$47:$AN$62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1.2451299353335742E-3</c:v>
                </c:pt>
                <c:pt idx="3">
                  <c:v>2.1167208900670764E-2</c:v>
                </c:pt>
                <c:pt idx="4">
                  <c:v>0.90203638992649715</c:v>
                </c:pt>
                <c:pt idx="5">
                  <c:v>7.5310278346788773E-2</c:v>
                </c:pt>
                <c:pt idx="6">
                  <c:v>1.6066192713981605E-4</c:v>
                </c:pt>
                <c:pt idx="7">
                  <c:v>8.0330963569908025E-5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19-4347-9458-66F684B2EA56}"/>
            </c:ext>
          </c:extLst>
        </c:ser>
        <c:ser>
          <c:idx val="2"/>
          <c:order val="1"/>
          <c:tx>
            <c:strRef>
              <c:f>'Sezione XXXXX (SSX, Km XXX+XXX'!$AO$46</c:f>
              <c:strCache>
                <c:ptCount val="1"/>
                <c:pt idx="0">
                  <c:v>11-17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invertIfNegative val="0"/>
          <c:cat>
            <c:strRef>
              <c:f>'Sezione XXXXX (SSX, Km XXX+XXX'!$AI$47:$AI$62</c:f>
              <c:strCache>
                <c:ptCount val="16"/>
                <c:pt idx="0">
                  <c:v>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&gt;160</c:v>
                </c:pt>
              </c:strCache>
            </c:strRef>
          </c:cat>
          <c:val>
            <c:numRef>
              <c:f>'Sezione XXXXX (SSX, Km XXX+XXX'!$AO$47:$AO$62</c:f>
              <c:numCache>
                <c:formatCode>0%</c:formatCode>
                <c:ptCount val="16"/>
                <c:pt idx="0">
                  <c:v>0</c:v>
                </c:pt>
                <c:pt idx="1">
                  <c:v>6.5612492618594579E-5</c:v>
                </c:pt>
                <c:pt idx="2">
                  <c:v>2.6244997047437832E-4</c:v>
                </c:pt>
                <c:pt idx="3">
                  <c:v>4.0023620497342694E-3</c:v>
                </c:pt>
                <c:pt idx="4">
                  <c:v>0.85864882006867438</c:v>
                </c:pt>
                <c:pt idx="5">
                  <c:v>0.1368020471097697</c:v>
                </c:pt>
                <c:pt idx="6">
                  <c:v>1.9683747785578375E-4</c:v>
                </c:pt>
                <c:pt idx="7">
                  <c:v>2.187083087286486E-5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19-4347-9458-66F684B2EA56}"/>
            </c:ext>
          </c:extLst>
        </c:ser>
        <c:ser>
          <c:idx val="0"/>
          <c:order val="2"/>
          <c:tx>
            <c:strRef>
              <c:f>'Sezione XXXXX (SSX, Km XXX+XXX'!$AP$46</c:f>
              <c:strCache>
                <c:ptCount val="1"/>
                <c:pt idx="0">
                  <c:v>17-22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strRef>
              <c:f>'Sezione XXXXX (SSX, Km XXX+XXX'!$AI$47:$AI$62</c:f>
              <c:strCache>
                <c:ptCount val="16"/>
                <c:pt idx="0">
                  <c:v>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&gt;160</c:v>
                </c:pt>
              </c:strCache>
            </c:strRef>
          </c:cat>
          <c:val>
            <c:numRef>
              <c:f>'Sezione XXXXX (SSX, Km XXX+XXX'!$AP$47:$AP$62</c:f>
              <c:numCache>
                <c:formatCode>0%</c:formatCode>
                <c:ptCount val="16"/>
                <c:pt idx="0">
                  <c:v>3.4210256234819196E-5</c:v>
                </c:pt>
                <c:pt idx="1">
                  <c:v>3.1815538298381853E-3</c:v>
                </c:pt>
                <c:pt idx="2">
                  <c:v>5.8157435599192643E-4</c:v>
                </c:pt>
                <c:pt idx="3">
                  <c:v>6.9788922719031168E-3</c:v>
                </c:pt>
                <c:pt idx="4">
                  <c:v>0.70733125791112172</c:v>
                </c:pt>
                <c:pt idx="5">
                  <c:v>0.28137935753138793</c:v>
                </c:pt>
                <c:pt idx="6">
                  <c:v>4.1052307481783041E-4</c:v>
                </c:pt>
                <c:pt idx="7">
                  <c:v>1.026307687044576E-4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819-4347-9458-66F684B2EA56}"/>
            </c:ext>
          </c:extLst>
        </c:ser>
        <c:ser>
          <c:idx val="3"/>
          <c:order val="3"/>
          <c:tx>
            <c:strRef>
              <c:f>'Sezione XXXXX (SSX, Km XXX+XXX'!$AQ$46</c:f>
              <c:strCache>
                <c:ptCount val="1"/>
                <c:pt idx="0">
                  <c:v>22-06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invertIfNegative val="0"/>
          <c:cat>
            <c:strRef>
              <c:f>'Sezione XXXXX (SSX, Km XXX+XXX'!$AI$47:$AI$62</c:f>
              <c:strCache>
                <c:ptCount val="16"/>
                <c:pt idx="0">
                  <c:v>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&gt;160</c:v>
                </c:pt>
              </c:strCache>
            </c:strRef>
          </c:cat>
          <c:val>
            <c:numRef>
              <c:f>'Sezione XXXXX (SSX, Km XXX+XXX'!$AQ$47:$AQ$62</c:f>
              <c:numCache>
                <c:formatCode>0%</c:formatCode>
                <c:ptCount val="16"/>
                <c:pt idx="0">
                  <c:v>2.8604118993135012E-4</c:v>
                </c:pt>
                <c:pt idx="1">
                  <c:v>0</c:v>
                </c:pt>
                <c:pt idx="2">
                  <c:v>2.860411899313501E-3</c:v>
                </c:pt>
                <c:pt idx="3">
                  <c:v>2.231121281464531E-2</c:v>
                </c:pt>
                <c:pt idx="4">
                  <c:v>0.23455377574370709</c:v>
                </c:pt>
                <c:pt idx="5">
                  <c:v>0.6990846681922197</c:v>
                </c:pt>
                <c:pt idx="6">
                  <c:v>3.9187643020594964E-2</c:v>
                </c:pt>
                <c:pt idx="7">
                  <c:v>1.4302059496567505E-3</c:v>
                </c:pt>
                <c:pt idx="8">
                  <c:v>0</c:v>
                </c:pt>
                <c:pt idx="9">
                  <c:v>0</c:v>
                </c:pt>
                <c:pt idx="10">
                  <c:v>2.8604118993135012E-4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819-4347-9458-66F684B2E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5"/>
        <c:overlap val="-85"/>
        <c:axId val="-2050070640"/>
        <c:axId val="-2050069552"/>
      </c:barChart>
      <c:catAx>
        <c:axId val="-205007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" lastClr="FFFFFF">
                <a:lumMod val="6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50069552"/>
        <c:crosses val="autoZero"/>
        <c:auto val="1"/>
        <c:lblAlgn val="ctr"/>
        <c:lblOffset val="100"/>
        <c:noMultiLvlLbl val="0"/>
      </c:catAx>
      <c:valAx>
        <c:axId val="-205006955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5007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900"/>
              <a:t>Distribuzione in classi di velocità per fasce</a:t>
            </a:r>
            <a:r>
              <a:rPr lang="it-IT" sz="900" baseline="0"/>
              <a:t> orarie</a:t>
            </a:r>
            <a:endParaRPr lang="it-IT" sz="900"/>
          </a:p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900"/>
              <a:t>Direzione</a:t>
            </a:r>
            <a:r>
              <a:rPr lang="it-IT" sz="900" baseline="0"/>
              <a:t> Discendente</a:t>
            </a:r>
            <a:endParaRPr lang="it-IT" sz="9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'Sezione XXXXX (SSX, Km XXX+XXX'!$AN$67</c:f>
              <c:strCache>
                <c:ptCount val="1"/>
                <c:pt idx="0">
                  <c:v>06-11</c:v>
                </c:pt>
              </c:strCache>
            </c:strRef>
          </c:tx>
          <c:spPr>
            <a:ln w="28575">
              <a:solidFill>
                <a:srgbClr val="C0504D"/>
              </a:solidFill>
            </a:ln>
          </c:spPr>
          <c:invertIfNegative val="0"/>
          <c:cat>
            <c:strRef>
              <c:f>'Sezione XXXXX (SSX, Km XXX+XXX'!$AI$68:$AI$83</c:f>
              <c:strCache>
                <c:ptCount val="16"/>
                <c:pt idx="0">
                  <c:v>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&gt;160</c:v>
                </c:pt>
              </c:strCache>
            </c:strRef>
          </c:cat>
          <c:val>
            <c:numRef>
              <c:f>'Sezione XXXXX (SSX, Km XXX+XXX'!$AN$68:$AN$83</c:f>
              <c:numCache>
                <c:formatCode>0%</c:formatCode>
                <c:ptCount val="16"/>
                <c:pt idx="0">
                  <c:v>2.9758362099750031E-5</c:v>
                </c:pt>
                <c:pt idx="1">
                  <c:v>8.9275086299250083E-5</c:v>
                </c:pt>
                <c:pt idx="2">
                  <c:v>1.1308177597905012E-3</c:v>
                </c:pt>
                <c:pt idx="3">
                  <c:v>2.7258659683371027E-2</c:v>
                </c:pt>
                <c:pt idx="4">
                  <c:v>0.82100345197000357</c:v>
                </c:pt>
                <c:pt idx="5">
                  <c:v>0.15027972860373764</c:v>
                </c:pt>
                <c:pt idx="6">
                  <c:v>2.0830853469825021E-4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79-44C1-9257-C3D0788258C6}"/>
            </c:ext>
          </c:extLst>
        </c:ser>
        <c:ser>
          <c:idx val="2"/>
          <c:order val="1"/>
          <c:tx>
            <c:strRef>
              <c:f>'Sezione XXXXX (SSX, Km XXX+XXX'!$AO$67</c:f>
              <c:strCache>
                <c:ptCount val="1"/>
                <c:pt idx="0">
                  <c:v>11-17</c:v>
                </c:pt>
              </c:strCache>
            </c:strRef>
          </c:tx>
          <c:spPr>
            <a:ln w="28575">
              <a:solidFill>
                <a:srgbClr val="9BBB59">
                  <a:alpha val="98000"/>
                </a:srgbClr>
              </a:solidFill>
            </a:ln>
          </c:spPr>
          <c:invertIfNegative val="0"/>
          <c:cat>
            <c:strRef>
              <c:f>'Sezione XXXXX (SSX, Km XXX+XXX'!$AI$68:$AI$83</c:f>
              <c:strCache>
                <c:ptCount val="16"/>
                <c:pt idx="0">
                  <c:v>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&gt;160</c:v>
                </c:pt>
              </c:strCache>
            </c:strRef>
          </c:cat>
          <c:val>
            <c:numRef>
              <c:f>'Sezione XXXXX (SSX, Km XXX+XXX'!$AO$68:$AO$83</c:f>
              <c:numCache>
                <c:formatCode>0%</c:formatCode>
                <c:ptCount val="16"/>
                <c:pt idx="0">
                  <c:v>2.3772732675621063E-5</c:v>
                </c:pt>
                <c:pt idx="1">
                  <c:v>1.4263639605372638E-4</c:v>
                </c:pt>
                <c:pt idx="2">
                  <c:v>8.082729109711161E-4</c:v>
                </c:pt>
                <c:pt idx="3">
                  <c:v>1.4358730536075122E-2</c:v>
                </c:pt>
                <c:pt idx="4">
                  <c:v>0.91584452632830149</c:v>
                </c:pt>
                <c:pt idx="5">
                  <c:v>6.8679424699869249E-2</c:v>
                </c:pt>
                <c:pt idx="6">
                  <c:v>9.5090930702484251E-5</c:v>
                </c:pt>
                <c:pt idx="7">
                  <c:v>4.7545465351242125E-5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79-44C1-9257-C3D0788258C6}"/>
            </c:ext>
          </c:extLst>
        </c:ser>
        <c:ser>
          <c:idx val="0"/>
          <c:order val="2"/>
          <c:tx>
            <c:strRef>
              <c:f>'Sezione XXXXX (SSX, Km XXX+XXX'!$AP$67</c:f>
              <c:strCache>
                <c:ptCount val="1"/>
                <c:pt idx="0">
                  <c:v>17-22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invertIfNegative val="0"/>
          <c:cat>
            <c:strRef>
              <c:f>'Sezione XXXXX (SSX, Km XXX+XXX'!$AI$68:$AI$83</c:f>
              <c:strCache>
                <c:ptCount val="16"/>
                <c:pt idx="0">
                  <c:v>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&gt;160</c:v>
                </c:pt>
              </c:strCache>
            </c:strRef>
          </c:cat>
          <c:val>
            <c:numRef>
              <c:f>'Sezione XXXXX (SSX, Km XXX+XXX'!$AP$68:$AP$83</c:f>
              <c:numCache>
                <c:formatCode>0%</c:formatCode>
                <c:ptCount val="16"/>
                <c:pt idx="0">
                  <c:v>0</c:v>
                </c:pt>
                <c:pt idx="1">
                  <c:v>2.0815986677768527E-4</c:v>
                </c:pt>
                <c:pt idx="2">
                  <c:v>4.3713572023313906E-3</c:v>
                </c:pt>
                <c:pt idx="3">
                  <c:v>6.4945878434637802E-3</c:v>
                </c:pt>
                <c:pt idx="4">
                  <c:v>0.79904246461282269</c:v>
                </c:pt>
                <c:pt idx="5">
                  <c:v>0.18934221482098251</c:v>
                </c:pt>
                <c:pt idx="6">
                  <c:v>4.5795170691090758E-4</c:v>
                </c:pt>
                <c:pt idx="7">
                  <c:v>8.326394671107411E-5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79-44C1-9257-C3D0788258C6}"/>
            </c:ext>
          </c:extLst>
        </c:ser>
        <c:ser>
          <c:idx val="3"/>
          <c:order val="3"/>
          <c:tx>
            <c:strRef>
              <c:f>'Sezione XXXXX (SSX, Km XXX+XXX'!$AQ$67</c:f>
              <c:strCache>
                <c:ptCount val="1"/>
                <c:pt idx="0">
                  <c:v>22-06</c:v>
                </c:pt>
              </c:strCache>
            </c:strRef>
          </c:tx>
          <c:spPr>
            <a:ln w="28575">
              <a:solidFill>
                <a:srgbClr val="8064A2"/>
              </a:solidFill>
            </a:ln>
          </c:spPr>
          <c:invertIfNegative val="0"/>
          <c:cat>
            <c:strRef>
              <c:f>'Sezione XXXXX (SSX, Km XXX+XXX'!$AI$68:$AI$83</c:f>
              <c:strCache>
                <c:ptCount val="16"/>
                <c:pt idx="0">
                  <c:v>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&gt;160</c:v>
                </c:pt>
              </c:strCache>
            </c:strRef>
          </c:cat>
          <c:val>
            <c:numRef>
              <c:f>'Sezione XXXXX (SSX, Km XXX+XXX'!$AQ$68:$AQ$83</c:f>
              <c:numCache>
                <c:formatCode>0%</c:formatCode>
                <c:ptCount val="16"/>
                <c:pt idx="0">
                  <c:v>0</c:v>
                </c:pt>
                <c:pt idx="1">
                  <c:v>5.4689636313918512E-4</c:v>
                </c:pt>
                <c:pt idx="2">
                  <c:v>6.5627563576702219E-3</c:v>
                </c:pt>
                <c:pt idx="3">
                  <c:v>2.0508613617719443E-2</c:v>
                </c:pt>
                <c:pt idx="4">
                  <c:v>0.13453650533223954</c:v>
                </c:pt>
                <c:pt idx="5">
                  <c:v>0.80257041290675413</c:v>
                </c:pt>
                <c:pt idx="6">
                  <c:v>3.171998906207274E-2</c:v>
                </c:pt>
                <c:pt idx="7">
                  <c:v>3.5548263604047031E-3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C79-44C1-9257-C3D078825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5"/>
        <c:overlap val="-85"/>
        <c:axId val="-2047782320"/>
        <c:axId val="-2047779056"/>
      </c:barChart>
      <c:catAx>
        <c:axId val="-204778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" lastClr="FFFFFF">
                <a:lumMod val="6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47779056"/>
        <c:crosses val="autoZero"/>
        <c:auto val="1"/>
        <c:lblAlgn val="ctr"/>
        <c:lblOffset val="100"/>
        <c:noMultiLvlLbl val="0"/>
      </c:catAx>
      <c:valAx>
        <c:axId val="-204777905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4778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ln>
                  <a:noFill/>
                </a:ln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900">
                <a:solidFill>
                  <a:sysClr val="windowText" lastClr="000000"/>
                </a:solidFill>
              </a:rPr>
              <a:t>Andamento orario delle velocità medie per  tipologia di giorno</a:t>
            </a:r>
          </a:p>
          <a:p>
            <a:pPr>
              <a:defRPr sz="900" b="0" i="0" u="none" strike="noStrike" kern="1200" spc="0" baseline="0">
                <a:ln>
                  <a:noFill/>
                </a:ln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900">
                <a:solidFill>
                  <a:sysClr val="windowText" lastClr="000000"/>
                </a:solidFill>
              </a:rPr>
              <a:t>Direzione</a:t>
            </a:r>
            <a:r>
              <a:rPr lang="it-IT" sz="900" baseline="0">
                <a:solidFill>
                  <a:sysClr val="windowText" lastClr="000000"/>
                </a:solidFill>
              </a:rPr>
              <a:t> Discendente</a:t>
            </a:r>
            <a:endParaRPr lang="it-IT" sz="9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900000000000001"/>
          <c:y val="4.166666666666666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'Sezione XXXXX (SSX, Km XXX+XXX'!$AK$12</c:f>
              <c:strCache>
                <c:ptCount val="1"/>
                <c:pt idx="0">
                  <c:v>feriali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'Sezione XXXXX (SSX, Km XXX+XXX'!$AJ$13:$AJ$36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'Sezione XXXXX (SSX, Km XXX+XXX'!$AK$13:$AK$36</c:f>
              <c:numCache>
                <c:formatCode>General</c:formatCode>
                <c:ptCount val="24"/>
                <c:pt idx="0">
                  <c:v>59</c:v>
                </c:pt>
                <c:pt idx="1">
                  <c:v>56</c:v>
                </c:pt>
                <c:pt idx="2">
                  <c:v>59</c:v>
                </c:pt>
                <c:pt idx="3">
                  <c:v>62</c:v>
                </c:pt>
                <c:pt idx="4">
                  <c:v>66</c:v>
                </c:pt>
                <c:pt idx="5">
                  <c:v>63</c:v>
                </c:pt>
                <c:pt idx="6">
                  <c:v>61</c:v>
                </c:pt>
                <c:pt idx="7">
                  <c:v>57</c:v>
                </c:pt>
                <c:pt idx="8">
                  <c:v>57</c:v>
                </c:pt>
                <c:pt idx="9">
                  <c:v>55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57</c:v>
                </c:pt>
                <c:pt idx="15">
                  <c:v>56</c:v>
                </c:pt>
                <c:pt idx="16">
                  <c:v>55</c:v>
                </c:pt>
                <c:pt idx="17">
                  <c:v>54</c:v>
                </c:pt>
                <c:pt idx="18">
                  <c:v>56</c:v>
                </c:pt>
                <c:pt idx="19">
                  <c:v>59</c:v>
                </c:pt>
                <c:pt idx="20">
                  <c:v>60</c:v>
                </c:pt>
                <c:pt idx="21">
                  <c:v>62</c:v>
                </c:pt>
                <c:pt idx="22">
                  <c:v>62</c:v>
                </c:pt>
                <c:pt idx="23">
                  <c:v>59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BC9-4026-BDDC-14CD20ADFEEE}"/>
            </c:ext>
          </c:extLst>
        </c:ser>
        <c:ser>
          <c:idx val="1"/>
          <c:order val="1"/>
          <c:tx>
            <c:strRef>
              <c:f>'Sezione XXXXX (SSX, Km XXX+XXX'!$AL$12</c:f>
              <c:strCache>
                <c:ptCount val="1"/>
                <c:pt idx="0">
                  <c:v>prefestivi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'Sezione XXXXX (SSX, Km XXX+XXX'!$AC$13:$AC$36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'Sezione XXXXX (SSX, Km XXX+XXX'!$AL$13:$AL$36</c:f>
              <c:numCache>
                <c:formatCode>General</c:formatCode>
                <c:ptCount val="24"/>
                <c:pt idx="0">
                  <c:v>60</c:v>
                </c:pt>
                <c:pt idx="1">
                  <c:v>57</c:v>
                </c:pt>
                <c:pt idx="2">
                  <c:v>55</c:v>
                </c:pt>
                <c:pt idx="3">
                  <c:v>63</c:v>
                </c:pt>
                <c:pt idx="4">
                  <c:v>66</c:v>
                </c:pt>
                <c:pt idx="5">
                  <c:v>61</c:v>
                </c:pt>
                <c:pt idx="6">
                  <c:v>61</c:v>
                </c:pt>
                <c:pt idx="7">
                  <c:v>58</c:v>
                </c:pt>
                <c:pt idx="8">
                  <c:v>58</c:v>
                </c:pt>
                <c:pt idx="9">
                  <c:v>57</c:v>
                </c:pt>
                <c:pt idx="10">
                  <c:v>56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58</c:v>
                </c:pt>
                <c:pt idx="15">
                  <c:v>56</c:v>
                </c:pt>
                <c:pt idx="16">
                  <c:v>55</c:v>
                </c:pt>
                <c:pt idx="17">
                  <c:v>53</c:v>
                </c:pt>
                <c:pt idx="18">
                  <c:v>55</c:v>
                </c:pt>
                <c:pt idx="19">
                  <c:v>58</c:v>
                </c:pt>
                <c:pt idx="20">
                  <c:v>56</c:v>
                </c:pt>
                <c:pt idx="21">
                  <c:v>61</c:v>
                </c:pt>
                <c:pt idx="22">
                  <c:v>60</c:v>
                </c:pt>
                <c:pt idx="23">
                  <c:v>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C9-4026-BDDC-14CD20ADFEEE}"/>
            </c:ext>
          </c:extLst>
        </c:ser>
        <c:ser>
          <c:idx val="2"/>
          <c:order val="2"/>
          <c:tx>
            <c:strRef>
              <c:f>'Sezione XXXXX (SSX, Km XXX+XXX'!$AM$12</c:f>
              <c:strCache>
                <c:ptCount val="1"/>
                <c:pt idx="0">
                  <c:v> festivi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'Sezione XXXXX (SSX, Km XXX+XXX'!$AJ$13:$AJ$36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'Sezione XXXXX (SSX, Km XXX+XXX'!$AM$13:$AM$36</c:f>
              <c:numCache>
                <c:formatCode>General</c:formatCode>
                <c:ptCount val="24"/>
                <c:pt idx="0">
                  <c:v>56</c:v>
                </c:pt>
                <c:pt idx="1">
                  <c:v>58</c:v>
                </c:pt>
                <c:pt idx="2">
                  <c:v>63</c:v>
                </c:pt>
                <c:pt idx="3">
                  <c:v>56</c:v>
                </c:pt>
                <c:pt idx="4">
                  <c:v>62</c:v>
                </c:pt>
                <c:pt idx="5">
                  <c:v>63</c:v>
                </c:pt>
                <c:pt idx="6">
                  <c:v>61</c:v>
                </c:pt>
                <c:pt idx="7">
                  <c:v>60</c:v>
                </c:pt>
                <c:pt idx="8">
                  <c:v>58</c:v>
                </c:pt>
                <c:pt idx="9">
                  <c:v>58</c:v>
                </c:pt>
                <c:pt idx="10">
                  <c:v>58</c:v>
                </c:pt>
                <c:pt idx="11">
                  <c:v>57</c:v>
                </c:pt>
                <c:pt idx="12">
                  <c:v>59</c:v>
                </c:pt>
                <c:pt idx="13">
                  <c:v>60</c:v>
                </c:pt>
                <c:pt idx="14">
                  <c:v>59</c:v>
                </c:pt>
                <c:pt idx="15">
                  <c:v>57</c:v>
                </c:pt>
                <c:pt idx="16">
                  <c:v>56</c:v>
                </c:pt>
                <c:pt idx="17">
                  <c:v>55</c:v>
                </c:pt>
                <c:pt idx="18">
                  <c:v>57</c:v>
                </c:pt>
                <c:pt idx="19">
                  <c:v>59</c:v>
                </c:pt>
                <c:pt idx="20">
                  <c:v>61</c:v>
                </c:pt>
                <c:pt idx="21">
                  <c:v>62</c:v>
                </c:pt>
                <c:pt idx="22">
                  <c:v>60</c:v>
                </c:pt>
                <c:pt idx="23">
                  <c:v>62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BC9-4026-BDDC-14CD20ADF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7777968"/>
        <c:axId val="-2047781232"/>
      </c:scatterChart>
      <c:valAx>
        <c:axId val="-2047777968"/>
        <c:scaling>
          <c:orientation val="minMax"/>
          <c:max val="23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47781232"/>
        <c:crosses val="autoZero"/>
        <c:crossBetween val="midCat"/>
        <c:majorUnit val="2"/>
        <c:minorUnit val="1"/>
      </c:valAx>
      <c:valAx>
        <c:axId val="-2047781232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>
                    <a:solidFill>
                      <a:sysClr val="windowText" lastClr="000000"/>
                    </a:solidFill>
                  </a:rPr>
                  <a:t>[km/h]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47777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n>
            <a:noFill/>
          </a:ln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ln>
                  <a:noFill/>
                </a:ln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900">
                <a:solidFill>
                  <a:sysClr val="windowText" lastClr="000000"/>
                </a:solidFill>
              </a:rPr>
              <a:t>Andamento orario delle velocità medie per classe veicolare</a:t>
            </a:r>
          </a:p>
          <a:p>
            <a:pPr>
              <a:defRPr sz="900" b="0" i="0" u="none" strike="noStrike" kern="1200" spc="0" baseline="0">
                <a:ln>
                  <a:noFill/>
                </a:ln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900">
                <a:solidFill>
                  <a:sysClr val="windowText" lastClr="000000"/>
                </a:solidFill>
              </a:rPr>
              <a:t>Direzione Ascendente</a:t>
            </a:r>
          </a:p>
        </c:rich>
      </c:tx>
      <c:layout>
        <c:manualLayout>
          <c:xMode val="edge"/>
          <c:yMode val="edge"/>
          <c:x val="0.13900000000000001"/>
          <c:y val="4.166666666666666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'Sezione XXXXX (SSX, Km XXX+XXX'!$AH$12</c:f>
              <c:strCache>
                <c:ptCount val="1"/>
                <c:pt idx="0">
                  <c:v>leggeri</c:v>
                </c:pt>
              </c:strCache>
            </c:strRef>
          </c:tx>
          <c:spPr>
            <a:ln w="1905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6350" cap="flat" cmpd="sng" algn="ctr">
                <a:solidFill>
                  <a:schemeClr val="accent4"/>
                </a:solidFill>
                <a:prstDash val="solid"/>
                <a:round/>
              </a:ln>
              <a:effectLst/>
            </c:spPr>
          </c:marker>
          <c:xVal>
            <c:numRef>
              <c:f>'Sezione XXXXX (SSX, Km XXX+XXX'!$AG$13:$AG$36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'Sezione XXXXX (SSX, Km XXX+XXX'!$AH$13:$AH$36</c:f>
              <c:numCache>
                <c:formatCode>General</c:formatCode>
                <c:ptCount val="24"/>
                <c:pt idx="0">
                  <c:v>64</c:v>
                </c:pt>
                <c:pt idx="1">
                  <c:v>62</c:v>
                </c:pt>
                <c:pt idx="2">
                  <c:v>62</c:v>
                </c:pt>
                <c:pt idx="3">
                  <c:v>60</c:v>
                </c:pt>
                <c:pt idx="4">
                  <c:v>63</c:v>
                </c:pt>
                <c:pt idx="5">
                  <c:v>61</c:v>
                </c:pt>
                <c:pt idx="6">
                  <c:v>60</c:v>
                </c:pt>
                <c:pt idx="7">
                  <c:v>56</c:v>
                </c:pt>
                <c:pt idx="8">
                  <c:v>57</c:v>
                </c:pt>
                <c:pt idx="9">
                  <c:v>57</c:v>
                </c:pt>
                <c:pt idx="10">
                  <c:v>56</c:v>
                </c:pt>
                <c:pt idx="11">
                  <c:v>56</c:v>
                </c:pt>
                <c:pt idx="12">
                  <c:v>58</c:v>
                </c:pt>
                <c:pt idx="13">
                  <c:v>59</c:v>
                </c:pt>
                <c:pt idx="14">
                  <c:v>58</c:v>
                </c:pt>
                <c:pt idx="15">
                  <c:v>57</c:v>
                </c:pt>
                <c:pt idx="16">
                  <c:v>57</c:v>
                </c:pt>
                <c:pt idx="17">
                  <c:v>57</c:v>
                </c:pt>
                <c:pt idx="18">
                  <c:v>58</c:v>
                </c:pt>
                <c:pt idx="19">
                  <c:v>59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C9-4026-BDDC-14CD20ADFEEE}"/>
            </c:ext>
          </c:extLst>
        </c:ser>
        <c:ser>
          <c:idx val="2"/>
          <c:order val="1"/>
          <c:tx>
            <c:strRef>
              <c:f>'Sezione XXXXX (SSX, Km XXX+XXX'!$AI$12</c:f>
              <c:strCache>
                <c:ptCount val="1"/>
                <c:pt idx="0">
                  <c:v>pesanti</c:v>
                </c:pt>
              </c:strCache>
            </c:strRef>
          </c:tx>
          <c:spPr>
            <a:ln w="19050" cap="rnd" cmpd="sng" algn="ctr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6350" cap="flat" cmpd="sng" algn="ctr">
                <a:solidFill>
                  <a:schemeClr val="accent6"/>
                </a:solidFill>
                <a:prstDash val="solid"/>
                <a:round/>
              </a:ln>
              <a:effectLst/>
            </c:spPr>
          </c:marker>
          <c:xVal>
            <c:numRef>
              <c:f>'Sezione XXXXX (SSX, Km XXX+XXX'!$AG$13:$AG$36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'Sezione XXXXX (SSX, Km XXX+XXX'!$AI$13:$AI$36</c:f>
              <c:numCache>
                <c:formatCode>General</c:formatCode>
                <c:ptCount val="24"/>
                <c:pt idx="0">
                  <c:v>52</c:v>
                </c:pt>
                <c:pt idx="1">
                  <c:v>50</c:v>
                </c:pt>
                <c:pt idx="2">
                  <c:v>52</c:v>
                </c:pt>
                <c:pt idx="3">
                  <c:v>51</c:v>
                </c:pt>
                <c:pt idx="4">
                  <c:v>48</c:v>
                </c:pt>
                <c:pt idx="5">
                  <c:v>54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49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52</c:v>
                </c:pt>
                <c:pt idx="17">
                  <c:v>52</c:v>
                </c:pt>
                <c:pt idx="18">
                  <c:v>49</c:v>
                </c:pt>
                <c:pt idx="19">
                  <c:v>52</c:v>
                </c:pt>
                <c:pt idx="20">
                  <c:v>49</c:v>
                </c:pt>
                <c:pt idx="21">
                  <c:v>53</c:v>
                </c:pt>
                <c:pt idx="22">
                  <c:v>51</c:v>
                </c:pt>
                <c:pt idx="23">
                  <c:v>53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BC9-4026-BDDC-14CD20ADF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7784496"/>
        <c:axId val="-2047783952"/>
      </c:scatterChart>
      <c:valAx>
        <c:axId val="-2047784496"/>
        <c:scaling>
          <c:orientation val="minMax"/>
          <c:max val="23"/>
          <c:min val="0"/>
        </c:scaling>
        <c:delete val="0"/>
        <c:axPos val="b"/>
        <c:majorGridlines>
          <c:spPr>
            <a:ln w="9525" cap="flat" cmpd="sng" algn="ctr">
              <a:noFill/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47783952"/>
        <c:crosses val="autoZero"/>
        <c:crossBetween val="midCat"/>
        <c:majorUnit val="2"/>
        <c:minorUnit val="1"/>
      </c:valAx>
      <c:valAx>
        <c:axId val="-2047783952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>
                    <a:solidFill>
                      <a:sysClr val="windowText" lastClr="000000"/>
                    </a:solidFill>
                  </a:rPr>
                  <a:t>[km/h]</a:t>
                </a:r>
              </a:p>
            </c:rich>
          </c:tx>
          <c:layout/>
          <c:overlay val="0"/>
          <c:spPr>
            <a:solidFill>
              <a:sysClr val="window" lastClr="FFFFFF"/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47784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n>
            <a:noFill/>
          </a:ln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900"/>
              <a:t>Distribuzione in classi di velocità per tipologia di veicolo</a:t>
            </a:r>
          </a:p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900"/>
              <a:t>Direzione Ascendente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'Sezione XXXXX (SSX, Km XXX+XXX'!$AG$46</c:f>
              <c:strCache>
                <c:ptCount val="1"/>
                <c:pt idx="0">
                  <c:v>leggeri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'Sezione XXXXX (SSX, Km XXX+XXX'!$AD$47:$AD$62</c:f>
              <c:strCache>
                <c:ptCount val="16"/>
                <c:pt idx="0">
                  <c:v>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&gt;160</c:v>
                </c:pt>
              </c:strCache>
            </c:strRef>
          </c:cat>
          <c:val>
            <c:numRef>
              <c:f>'Sezione XXXXX (SSX, Km XXX+XXX'!$AG$47:$AG$62</c:f>
              <c:numCache>
                <c:formatCode>0%</c:formatCode>
                <c:ptCount val="16"/>
                <c:pt idx="0">
                  <c:v>9.8487236054207367E-6</c:v>
                </c:pt>
                <c:pt idx="1">
                  <c:v>9.2578001890954934E-4</c:v>
                </c:pt>
                <c:pt idx="2">
                  <c:v>1.1818468326504885E-4</c:v>
                </c:pt>
                <c:pt idx="3">
                  <c:v>4.2841947683580212E-3</c:v>
                </c:pt>
                <c:pt idx="4">
                  <c:v>0.80914158525055158</c:v>
                </c:pt>
                <c:pt idx="5">
                  <c:v>0.18386582098959975</c:v>
                </c:pt>
                <c:pt idx="6">
                  <c:v>1.5364008824456351E-3</c:v>
                </c:pt>
                <c:pt idx="7">
                  <c:v>1.0833595965962812E-4</c:v>
                </c:pt>
                <c:pt idx="8">
                  <c:v>0</c:v>
                </c:pt>
                <c:pt idx="9">
                  <c:v>0</c:v>
                </c:pt>
                <c:pt idx="10">
                  <c:v>9.8487236054207367E-6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C1-42C1-B8CB-22379EE6616D}"/>
            </c:ext>
          </c:extLst>
        </c:ser>
        <c:ser>
          <c:idx val="0"/>
          <c:order val="1"/>
          <c:tx>
            <c:strRef>
              <c:f>'Sezione XXXXX (SSX, Km XXX+XXX'!$AH$46</c:f>
              <c:strCache>
                <c:ptCount val="1"/>
                <c:pt idx="0">
                  <c:v>pesanti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'Sezione XXXXX (SSX, Km XXX+XXX'!$AD$47:$AD$62</c:f>
              <c:strCache>
                <c:ptCount val="16"/>
                <c:pt idx="0">
                  <c:v>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&gt;160</c:v>
                </c:pt>
              </c:strCache>
            </c:strRef>
          </c:cat>
          <c:val>
            <c:numRef>
              <c:f>'Sezione XXXXX (SSX, Km XXX+XXX'!$AH$47:$AH$62</c:f>
              <c:numCache>
                <c:formatCode>0%</c:formatCode>
                <c:ptCount val="16"/>
                <c:pt idx="0">
                  <c:v>0</c:v>
                </c:pt>
                <c:pt idx="1">
                  <c:v>1.1049723756906078E-3</c:v>
                </c:pt>
                <c:pt idx="2">
                  <c:v>3.2044198895027624E-2</c:v>
                </c:pt>
                <c:pt idx="3">
                  <c:v>0.30773480662983427</c:v>
                </c:pt>
                <c:pt idx="4">
                  <c:v>0.58397790055248622</c:v>
                </c:pt>
                <c:pt idx="5">
                  <c:v>7.18232044198895E-2</c:v>
                </c:pt>
                <c:pt idx="6">
                  <c:v>3.3149171270718232E-3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D7-4902-9EA0-1C2C90041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47431344"/>
        <c:axId val="-2047427536"/>
      </c:barChart>
      <c:catAx>
        <c:axId val="-20474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47427536"/>
        <c:crosses val="autoZero"/>
        <c:auto val="1"/>
        <c:lblAlgn val="ctr"/>
        <c:lblOffset val="100"/>
        <c:noMultiLvlLbl val="0"/>
      </c:catAx>
      <c:valAx>
        <c:axId val="-20474275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474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ln>
                  <a:noFill/>
                </a:ln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900">
                <a:solidFill>
                  <a:sysClr val="windowText" lastClr="000000"/>
                </a:solidFill>
              </a:rPr>
              <a:t>Andamento orario delle velocità medie per classe veicolare</a:t>
            </a:r>
          </a:p>
          <a:p>
            <a:pPr>
              <a:defRPr sz="900" b="0" i="0" u="none" strike="noStrike" kern="1200" spc="0" baseline="0">
                <a:ln>
                  <a:noFill/>
                </a:ln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900">
                <a:solidFill>
                  <a:sysClr val="windowText" lastClr="000000"/>
                </a:solidFill>
              </a:rPr>
              <a:t>Direzione Discendente</a:t>
            </a:r>
          </a:p>
        </c:rich>
      </c:tx>
      <c:layout>
        <c:manualLayout>
          <c:xMode val="edge"/>
          <c:yMode val="edge"/>
          <c:x val="0.13900000000000001"/>
          <c:y val="4.166666666666666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'Sezione XXXXX (SSX, Km XXX+XXX'!$AO$12</c:f>
              <c:strCache>
                <c:ptCount val="1"/>
                <c:pt idx="0">
                  <c:v>leggeri</c:v>
                </c:pt>
              </c:strCache>
            </c:strRef>
          </c:tx>
          <c:spPr>
            <a:ln w="1905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6350" cap="flat" cmpd="sng" algn="ctr">
                <a:solidFill>
                  <a:schemeClr val="accent4"/>
                </a:solidFill>
                <a:prstDash val="solid"/>
                <a:round/>
              </a:ln>
              <a:effectLst/>
            </c:spPr>
          </c:marker>
          <c:xVal>
            <c:numRef>
              <c:f>'Sezione XXXXX (SSX, Km XXX+XXX'!$AN$13:$AN$36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'Sezione XXXXX (SSX, Km XXX+XXX'!$AO$13:$AO$36</c:f>
              <c:numCache>
                <c:formatCode>General</c:formatCode>
                <c:ptCount val="24"/>
                <c:pt idx="0">
                  <c:v>60</c:v>
                </c:pt>
                <c:pt idx="1">
                  <c:v>59</c:v>
                </c:pt>
                <c:pt idx="2">
                  <c:v>60</c:v>
                </c:pt>
                <c:pt idx="3">
                  <c:v>63</c:v>
                </c:pt>
                <c:pt idx="4">
                  <c:v>66</c:v>
                </c:pt>
                <c:pt idx="5">
                  <c:v>63</c:v>
                </c:pt>
                <c:pt idx="6">
                  <c:v>62</c:v>
                </c:pt>
                <c:pt idx="7">
                  <c:v>58</c:v>
                </c:pt>
                <c:pt idx="8">
                  <c:v>57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57</c:v>
                </c:pt>
                <c:pt idx="15">
                  <c:v>56</c:v>
                </c:pt>
                <c:pt idx="16">
                  <c:v>55</c:v>
                </c:pt>
                <c:pt idx="17">
                  <c:v>54</c:v>
                </c:pt>
                <c:pt idx="18">
                  <c:v>56</c:v>
                </c:pt>
                <c:pt idx="19">
                  <c:v>59</c:v>
                </c:pt>
                <c:pt idx="20">
                  <c:v>59</c:v>
                </c:pt>
                <c:pt idx="21">
                  <c:v>62</c:v>
                </c:pt>
                <c:pt idx="22">
                  <c:v>61</c:v>
                </c:pt>
                <c:pt idx="23">
                  <c:v>59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C9-4026-BDDC-14CD20ADFEEE}"/>
            </c:ext>
          </c:extLst>
        </c:ser>
        <c:ser>
          <c:idx val="2"/>
          <c:order val="1"/>
          <c:tx>
            <c:strRef>
              <c:f>'Sezione XXXXX (SSX, Km XXX+XXX'!$AP$12</c:f>
              <c:strCache>
                <c:ptCount val="1"/>
                <c:pt idx="0">
                  <c:v>pesanti</c:v>
                </c:pt>
              </c:strCache>
            </c:strRef>
          </c:tx>
          <c:spPr>
            <a:ln w="19050" cap="rnd" cmpd="sng" algn="ctr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6350" cap="flat" cmpd="sng" algn="ctr">
                <a:solidFill>
                  <a:schemeClr val="accent6"/>
                </a:solidFill>
                <a:prstDash val="solid"/>
                <a:round/>
              </a:ln>
              <a:effectLst/>
            </c:spPr>
          </c:marker>
          <c:xVal>
            <c:numRef>
              <c:f>'Sezione XXXXX (SSX, Km XXX+XXX'!$AN$13:$AN$36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'Sezione XXXXX (SSX, Km XXX+XXX'!$AP$13:$AP$36</c:f>
              <c:numCache>
                <c:formatCode>General</c:formatCode>
                <c:ptCount val="24"/>
                <c:pt idx="0">
                  <c:v>45</c:v>
                </c:pt>
                <c:pt idx="1">
                  <c:v>43</c:v>
                </c:pt>
                <c:pt idx="2">
                  <c:v>49</c:v>
                </c:pt>
                <c:pt idx="3">
                  <c:v>47</c:v>
                </c:pt>
                <c:pt idx="4">
                  <c:v>46</c:v>
                </c:pt>
                <c:pt idx="5">
                  <c:v>52</c:v>
                </c:pt>
                <c:pt idx="6">
                  <c:v>50</c:v>
                </c:pt>
                <c:pt idx="7">
                  <c:v>48</c:v>
                </c:pt>
                <c:pt idx="8">
                  <c:v>48</c:v>
                </c:pt>
                <c:pt idx="9">
                  <c:v>49</c:v>
                </c:pt>
                <c:pt idx="10">
                  <c:v>49</c:v>
                </c:pt>
                <c:pt idx="11">
                  <c:v>51</c:v>
                </c:pt>
                <c:pt idx="12">
                  <c:v>52</c:v>
                </c:pt>
                <c:pt idx="13">
                  <c:v>50</c:v>
                </c:pt>
                <c:pt idx="14">
                  <c:v>49</c:v>
                </c:pt>
                <c:pt idx="15">
                  <c:v>51</c:v>
                </c:pt>
                <c:pt idx="16">
                  <c:v>50</c:v>
                </c:pt>
                <c:pt idx="17">
                  <c:v>48</c:v>
                </c:pt>
                <c:pt idx="18">
                  <c:v>53</c:v>
                </c:pt>
                <c:pt idx="19">
                  <c:v>50</c:v>
                </c:pt>
                <c:pt idx="20">
                  <c:v>48</c:v>
                </c:pt>
                <c:pt idx="21">
                  <c:v>48</c:v>
                </c:pt>
                <c:pt idx="22">
                  <c:v>49</c:v>
                </c:pt>
                <c:pt idx="23">
                  <c:v>49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BC9-4026-BDDC-14CD20ADF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7426992"/>
        <c:axId val="-2047428080"/>
      </c:scatterChart>
      <c:valAx>
        <c:axId val="-2047426992"/>
        <c:scaling>
          <c:orientation val="minMax"/>
          <c:max val="23"/>
          <c:min val="0"/>
        </c:scaling>
        <c:delete val="0"/>
        <c:axPos val="b"/>
        <c:majorGridlines>
          <c:spPr>
            <a:ln w="9525" cap="flat" cmpd="sng" algn="ctr">
              <a:noFill/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47428080"/>
        <c:crosses val="autoZero"/>
        <c:crossBetween val="midCat"/>
        <c:majorUnit val="2"/>
        <c:minorUnit val="1"/>
      </c:valAx>
      <c:valAx>
        <c:axId val="-2047428080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>
                    <a:solidFill>
                      <a:sysClr val="windowText" lastClr="000000"/>
                    </a:solidFill>
                  </a:rPr>
                  <a:t>[km/h]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47426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n>
            <a:noFill/>
          </a:ln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900"/>
              <a:t>Distribuzione in classi di velocità per tipologia di veicolo</a:t>
            </a:r>
          </a:p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900"/>
              <a:t>Direzione Discendente</a:t>
            </a:r>
            <a:endParaRPr lang="it-IT" sz="9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'Sezione XXXXX (SSX, Km XXX+XXX'!$AG$67</c:f>
              <c:strCache>
                <c:ptCount val="1"/>
                <c:pt idx="0">
                  <c:v>leggeri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'Sezione XXXXX (SSX, Km XXX+XXX'!$AD$68:$AD$83</c:f>
              <c:strCache>
                <c:ptCount val="16"/>
                <c:pt idx="0">
                  <c:v>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&gt;160</c:v>
                </c:pt>
              </c:strCache>
            </c:strRef>
          </c:cat>
          <c:val>
            <c:numRef>
              <c:f>'Sezione XXXXX (SSX, Km XXX+XXX'!$AG$68:$AG$83</c:f>
              <c:numCache>
                <c:formatCode>0%</c:formatCode>
                <c:ptCount val="16"/>
                <c:pt idx="0">
                  <c:v>9.8948180837695305E-6</c:v>
                </c:pt>
                <c:pt idx="1">
                  <c:v>7.9158544670156244E-5</c:v>
                </c:pt>
                <c:pt idx="2">
                  <c:v>1.0191662626282615E-3</c:v>
                </c:pt>
                <c:pt idx="3">
                  <c:v>7.5497461979161509E-3</c:v>
                </c:pt>
                <c:pt idx="4">
                  <c:v>0.83848688441862995</c:v>
                </c:pt>
                <c:pt idx="5">
                  <c:v>0.15140061149975759</c:v>
                </c:pt>
                <c:pt idx="6">
                  <c:v>1.286326350890039E-3</c:v>
                </c:pt>
                <c:pt idx="7">
                  <c:v>1.6821190742408201E-4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6A-474E-8FF5-492B1C3150B8}"/>
            </c:ext>
          </c:extLst>
        </c:ser>
        <c:ser>
          <c:idx val="0"/>
          <c:order val="1"/>
          <c:tx>
            <c:strRef>
              <c:f>'Sezione XXXXX (SSX, Km XXX+XXX'!$AH$67</c:f>
              <c:strCache>
                <c:ptCount val="1"/>
                <c:pt idx="0">
                  <c:v>pesanti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'Sezione XXXXX (SSX, Km XXX+XXX'!$AD$68:$AD$83</c:f>
              <c:strCache>
                <c:ptCount val="16"/>
                <c:pt idx="0">
                  <c:v>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&gt;160</c:v>
                </c:pt>
              </c:strCache>
            </c:strRef>
          </c:cat>
          <c:val>
            <c:numRef>
              <c:f>'Sezione XXXXX (SSX, Km XXX+XXX'!$AH$68:$AH$83</c:f>
              <c:numCache>
                <c:formatCode>0%</c:formatCode>
                <c:ptCount val="16"/>
                <c:pt idx="0">
                  <c:v>4.3802014892685063E-4</c:v>
                </c:pt>
                <c:pt idx="1">
                  <c:v>3.504161191414805E-3</c:v>
                </c:pt>
                <c:pt idx="2">
                  <c:v>4.2925974594831363E-2</c:v>
                </c:pt>
                <c:pt idx="3">
                  <c:v>0.43276390713972845</c:v>
                </c:pt>
                <c:pt idx="4">
                  <c:v>0.46386333771353483</c:v>
                </c:pt>
                <c:pt idx="5">
                  <c:v>5.3000438020148928E-2</c:v>
                </c:pt>
                <c:pt idx="6">
                  <c:v>3.504161191414805E-3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6B-4ABB-AE2E-F77CF2964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47428624"/>
        <c:axId val="-2047426448"/>
      </c:barChart>
      <c:catAx>
        <c:axId val="-204742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47426448"/>
        <c:crosses val="autoZero"/>
        <c:auto val="1"/>
        <c:lblAlgn val="ctr"/>
        <c:lblOffset val="100"/>
        <c:noMultiLvlLbl val="0"/>
      </c:catAx>
      <c:valAx>
        <c:axId val="-204742644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4742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33617</xdr:rowOff>
    </xdr:from>
    <xdr:to>
      <xdr:col>6</xdr:col>
      <xdr:colOff>217645</xdr:colOff>
      <xdr:row>21</xdr:row>
      <xdr:rowOff>123917</xdr:rowOff>
    </xdr:to>
    <xdr:graphicFrame macro="">
      <xdr:nvGraphicFramePr>
        <xdr:cNvPr id="5" name="VelMedGiornoA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103654</xdr:colOff>
      <xdr:row>2</xdr:row>
      <xdr:rowOff>100539</xdr:rowOff>
    </xdr:from>
    <xdr:to>
      <xdr:col>1</xdr:col>
      <xdr:colOff>342900</xdr:colOff>
      <xdr:row>6</xdr:row>
      <xdr:rowOff>85725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357714"/>
          <a:ext cx="563096" cy="605637"/>
        </a:xfrm>
        <a:prstGeom prst="rect">
          <a:avLst/>
        </a:prstGeom>
      </xdr:spPr>
    </xdr:pic>
    <xdr:clientData/>
  </xdr:twoCellAnchor>
  <xdr:twoCellAnchor>
    <xdr:from>
      <xdr:col>6</xdr:col>
      <xdr:colOff>215080</xdr:colOff>
      <xdr:row>8</xdr:row>
      <xdr:rowOff>33617</xdr:rowOff>
    </xdr:from>
    <xdr:to>
      <xdr:col>13</xdr:col>
      <xdr:colOff>8725</xdr:colOff>
      <xdr:row>21</xdr:row>
      <xdr:rowOff>123265</xdr:rowOff>
    </xdr:to>
    <xdr:graphicFrame macro="">
      <xdr:nvGraphicFramePr>
        <xdr:cNvPr id="13" name="DistFasciaA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215080</xdr:colOff>
      <xdr:row>21</xdr:row>
      <xdr:rowOff>96368</xdr:rowOff>
    </xdr:from>
    <xdr:to>
      <xdr:col>13</xdr:col>
      <xdr:colOff>9880</xdr:colOff>
      <xdr:row>34</xdr:row>
      <xdr:rowOff>186668</xdr:rowOff>
    </xdr:to>
    <xdr:graphicFrame macro="">
      <xdr:nvGraphicFramePr>
        <xdr:cNvPr id="21" name="DistFasciaD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21</xdr:row>
      <xdr:rowOff>96368</xdr:rowOff>
    </xdr:from>
    <xdr:to>
      <xdr:col>6</xdr:col>
      <xdr:colOff>217645</xdr:colOff>
      <xdr:row>34</xdr:row>
      <xdr:rowOff>186668</xdr:rowOff>
    </xdr:to>
    <xdr:graphicFrame macro="">
      <xdr:nvGraphicFramePr>
        <xdr:cNvPr id="22" name="VelMedGiornoD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11906</xdr:colOff>
      <xdr:row>8</xdr:row>
      <xdr:rowOff>33616</xdr:rowOff>
    </xdr:from>
    <xdr:to>
      <xdr:col>20</xdr:col>
      <xdr:colOff>39506</xdr:colOff>
      <xdr:row>21</xdr:row>
      <xdr:rowOff>123916</xdr:rowOff>
    </xdr:to>
    <xdr:graphicFrame macro="">
      <xdr:nvGraphicFramePr>
        <xdr:cNvPr id="14" name="velMedClasseA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571500</xdr:colOff>
      <xdr:row>8</xdr:row>
      <xdr:rowOff>33617</xdr:rowOff>
    </xdr:from>
    <xdr:to>
      <xdr:col>27</xdr:col>
      <xdr:colOff>606131</xdr:colOff>
      <xdr:row>21</xdr:row>
      <xdr:rowOff>123917</xdr:rowOff>
    </xdr:to>
    <xdr:graphicFrame macro="">
      <xdr:nvGraphicFramePr>
        <xdr:cNvPr id="16" name="DistClasseA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11906</xdr:colOff>
      <xdr:row>21</xdr:row>
      <xdr:rowOff>96367</xdr:rowOff>
    </xdr:from>
    <xdr:to>
      <xdr:col>20</xdr:col>
      <xdr:colOff>39506</xdr:colOff>
      <xdr:row>34</xdr:row>
      <xdr:rowOff>186667</xdr:rowOff>
    </xdr:to>
    <xdr:graphicFrame macro="">
      <xdr:nvGraphicFramePr>
        <xdr:cNvPr id="19" name="velMedClasseD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570206</xdr:colOff>
      <xdr:row>21</xdr:row>
      <xdr:rowOff>107155</xdr:rowOff>
    </xdr:from>
    <xdr:to>
      <xdr:col>27</xdr:col>
      <xdr:colOff>606131</xdr:colOff>
      <xdr:row>35</xdr:row>
      <xdr:rowOff>6955</xdr:rowOff>
    </xdr:to>
    <xdr:graphicFrame macro="">
      <xdr:nvGraphicFramePr>
        <xdr:cNvPr id="20" name="DistClasseD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13</xdr:col>
      <xdr:colOff>94129</xdr:colOff>
      <xdr:row>2</xdr:row>
      <xdr:rowOff>81489</xdr:rowOff>
    </xdr:from>
    <xdr:ext cx="596434" cy="605637"/>
    <xdr:pic>
      <xdr:nvPicPr>
        <xdr:cNvPr id="25" name="Immagin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2829" y="338664"/>
          <a:ext cx="596434" cy="60563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84"/>
  <sheetViews>
    <sheetView tabSelected="1" showWhiteSpace="0" view="pageLayout" zoomScale="90" zoomScaleNormal="85" zoomScaleSheetLayoutView="115" zoomScalePageLayoutView="90" workbookViewId="0">
      <selection activeCell="AC4" sqref="AC4"/>
    </sheetView>
  </sheetViews>
  <sheetFormatPr defaultColWidth="9.140625" defaultRowHeight="15" x14ac:dyDescent="0.25"/>
  <cols>
    <col min="1" max="1" width="4.85546875" style="12" customWidth="1"/>
    <col min="2" max="2" width="5.7109375" style="12" customWidth="1"/>
    <col min="3" max="3" width="11" style="2" bestFit="1" customWidth="1"/>
    <col min="4" max="4" width="14.28515625" style="2" bestFit="1" customWidth="1"/>
    <col min="5" max="5" width="10.42578125" style="2" bestFit="1" customWidth="1"/>
    <col min="6" max="6" width="10" style="2" bestFit="1" customWidth="1"/>
    <col min="7" max="7" width="10.7109375" style="2" bestFit="1" customWidth="1"/>
    <col min="8" max="8" width="11" style="2" bestFit="1" customWidth="1"/>
    <col min="9" max="9" width="10.42578125" style="2" bestFit="1" customWidth="1"/>
    <col min="10" max="10" width="10" style="2" bestFit="1" customWidth="1"/>
    <col min="11" max="11" width="10.7109375" style="2" bestFit="1" customWidth="1"/>
    <col min="12" max="12" width="11" style="2" bestFit="1" customWidth="1"/>
    <col min="13" max="13" width="7.7109375" style="2" customWidth="1"/>
    <col min="14" max="14" width="5" style="1" customWidth="1"/>
    <col min="15" max="15" width="5.7109375" style="1" customWidth="1"/>
    <col min="16" max="16" width="11" style="1" bestFit="1" customWidth="1"/>
    <col min="17" max="17" width="15" style="1" customWidth="1"/>
    <col min="18" max="18" width="9" style="1" customWidth="1"/>
    <col min="19" max="19" width="9" style="2" customWidth="1"/>
    <col min="20" max="23" width="9" style="1" customWidth="1"/>
    <col min="24" max="25" width="9" style="2" customWidth="1"/>
    <col min="26" max="26" width="9" style="12" customWidth="1"/>
    <col min="27" max="27" width="9" style="1" customWidth="1"/>
    <col min="28" max="28" width="1.7109375" style="1" customWidth="1"/>
    <col min="29" max="29" width="5.7109375" style="1" customWidth="1"/>
    <col min="30" max="32" width="8.7109375" style="1" customWidth="1"/>
    <col min="33" max="33" width="5.7109375" style="1" customWidth="1"/>
    <col min="34" max="36" width="8.7109375" style="1" customWidth="1"/>
    <col min="37" max="37" width="5.7109375" style="1" customWidth="1"/>
    <col min="38" max="40" width="8.7109375" style="1" customWidth="1"/>
    <col min="41" max="41" width="7.140625" style="1" customWidth="1"/>
    <col min="42" max="44" width="8.7109375" style="1" customWidth="1"/>
    <col min="45" max="45" width="10.7109375" style="1" customWidth="1"/>
    <col min="46" max="69" width="4.7109375" style="1" customWidth="1"/>
    <col min="70" max="71" width="10.7109375" style="1" customWidth="1"/>
    <col min="72" max="81" width="15.7109375" style="1" customWidth="1"/>
    <col min="82" max="82" width="6.140625" style="1" bestFit="1" customWidth="1"/>
    <col min="83" max="89" width="6" style="1" bestFit="1" customWidth="1"/>
    <col min="90" max="90" width="6.7109375" style="1" bestFit="1" customWidth="1"/>
    <col min="91" max="96" width="7.42578125" style="1" bestFit="1" customWidth="1"/>
    <col min="97" max="97" width="7.5703125" style="1" customWidth="1"/>
  </cols>
  <sheetData>
    <row r="1" spans="1:44" s="75" customFormat="1" ht="12.75" customHeight="1" x14ac:dyDescent="0.25">
      <c r="A1" s="77" t="s">
        <v>65</v>
      </c>
      <c r="B1" s="77"/>
      <c r="C1" s="77"/>
      <c r="D1" s="77"/>
      <c r="E1" s="77"/>
      <c r="F1" s="75" t="s">
        <v>0</v>
      </c>
      <c r="G1" s="75" t="s">
        <v>66</v>
      </c>
      <c r="H1" s="75" t="s">
        <v>1</v>
      </c>
      <c r="I1" s="76" t="s">
        <v>66</v>
      </c>
      <c r="N1" s="77" t="s">
        <v>67</v>
      </c>
      <c r="O1" s="77"/>
      <c r="P1" s="77"/>
      <c r="Q1" s="77"/>
      <c r="R1" s="77"/>
      <c r="S1" s="75" t="s">
        <v>0</v>
      </c>
      <c r="T1" s="76" t="s">
        <v>66</v>
      </c>
      <c r="U1" s="76" t="s">
        <v>1</v>
      </c>
      <c r="V1" s="76" t="s">
        <v>66</v>
      </c>
    </row>
    <row r="2" spans="1:44" ht="15" customHeight="1" x14ac:dyDescent="0.25">
      <c r="A2" s="19"/>
      <c r="B2" s="19"/>
      <c r="C2" s="84" t="s">
        <v>2</v>
      </c>
      <c r="D2" s="84"/>
      <c r="E2" s="84"/>
      <c r="F2" s="84"/>
      <c r="G2" s="84"/>
      <c r="H2" s="84"/>
      <c r="I2" s="84"/>
      <c r="J2" s="84"/>
      <c r="K2" s="84"/>
      <c r="L2" s="84"/>
      <c r="M2" s="72"/>
      <c r="N2" s="19"/>
      <c r="O2" s="19"/>
      <c r="P2" s="84" t="s">
        <v>3</v>
      </c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28"/>
    </row>
    <row r="3" spans="1:44" ht="15" customHeight="1" x14ac:dyDescent="0.25">
      <c r="A3" s="19"/>
      <c r="B3" s="19"/>
      <c r="C3" s="73" t="s">
        <v>4</v>
      </c>
      <c r="D3" s="30" t="s">
        <v>5</v>
      </c>
      <c r="E3" s="80" t="s">
        <v>6</v>
      </c>
      <c r="F3" s="81"/>
      <c r="G3" s="81"/>
      <c r="H3" s="82"/>
      <c r="I3" s="80" t="s">
        <v>7</v>
      </c>
      <c r="J3" s="81"/>
      <c r="K3" s="81"/>
      <c r="L3" s="82"/>
      <c r="M3" s="28"/>
      <c r="N3" s="19"/>
      <c r="O3" s="19"/>
      <c r="P3" s="73" t="s">
        <v>4</v>
      </c>
      <c r="Q3" s="30" t="s">
        <v>5</v>
      </c>
      <c r="R3" s="83" t="s">
        <v>8</v>
      </c>
      <c r="S3" s="83" t="s">
        <v>9</v>
      </c>
      <c r="T3" s="83" t="s">
        <v>10</v>
      </c>
      <c r="U3" s="83" t="s">
        <v>11</v>
      </c>
      <c r="V3" s="83" t="s">
        <v>12</v>
      </c>
      <c r="W3" s="83" t="s">
        <v>13</v>
      </c>
      <c r="X3" s="83" t="s">
        <v>14</v>
      </c>
      <c r="Y3" s="83" t="s">
        <v>15</v>
      </c>
      <c r="Z3" s="90" t="s">
        <v>16</v>
      </c>
      <c r="AA3" s="90" t="s">
        <v>17</v>
      </c>
      <c r="AB3" s="29"/>
    </row>
    <row r="4" spans="1:44" ht="15" customHeight="1" x14ac:dyDescent="0.25">
      <c r="A4" s="19"/>
      <c r="B4" s="19"/>
      <c r="C4" s="73"/>
      <c r="D4" s="30" t="s">
        <v>18</v>
      </c>
      <c r="E4" s="30" t="s">
        <v>19</v>
      </c>
      <c r="F4" s="30" t="s">
        <v>20</v>
      </c>
      <c r="G4" s="30" t="s">
        <v>21</v>
      </c>
      <c r="H4" s="30" t="s">
        <v>22</v>
      </c>
      <c r="I4" s="33" t="s">
        <v>19</v>
      </c>
      <c r="J4" s="30" t="s">
        <v>23</v>
      </c>
      <c r="K4" s="33" t="s">
        <v>21</v>
      </c>
      <c r="L4" s="33" t="s">
        <v>22</v>
      </c>
      <c r="M4" s="20"/>
      <c r="N4" s="19"/>
      <c r="O4" s="19"/>
      <c r="P4" s="73"/>
      <c r="Q4" s="30" t="s">
        <v>18</v>
      </c>
      <c r="R4" s="83"/>
      <c r="S4" s="83"/>
      <c r="T4" s="83"/>
      <c r="U4" s="83"/>
      <c r="V4" s="83"/>
      <c r="W4" s="83"/>
      <c r="X4" s="83"/>
      <c r="Y4" s="83"/>
      <c r="Z4" s="90"/>
      <c r="AA4" s="90"/>
      <c r="AB4" s="20"/>
    </row>
    <row r="5" spans="1:44" ht="3.75" customHeight="1" x14ac:dyDescent="0.25">
      <c r="A5" s="19"/>
      <c r="B5" s="19"/>
      <c r="C5" s="34"/>
      <c r="D5" s="30"/>
      <c r="E5" s="30"/>
      <c r="F5" s="30"/>
      <c r="G5" s="30"/>
      <c r="H5" s="30"/>
      <c r="I5" s="33"/>
      <c r="J5" s="30"/>
      <c r="K5" s="33"/>
      <c r="L5" s="33"/>
      <c r="M5" s="21"/>
      <c r="N5" s="19"/>
      <c r="O5" s="19"/>
      <c r="P5" s="34"/>
      <c r="Q5" s="30"/>
      <c r="R5" s="30"/>
      <c r="S5" s="30"/>
      <c r="T5" s="30"/>
      <c r="U5" s="30"/>
      <c r="V5" s="33"/>
      <c r="W5" s="30"/>
      <c r="X5" s="33"/>
      <c r="Y5" s="33"/>
      <c r="Z5" s="74"/>
      <c r="AA5" s="34"/>
      <c r="AB5" s="21"/>
    </row>
    <row r="6" spans="1:44" ht="15" customHeight="1" x14ac:dyDescent="0.25">
      <c r="A6" s="19"/>
      <c r="B6" s="19"/>
      <c r="C6" s="35" t="s">
        <v>24</v>
      </c>
      <c r="D6" s="36">
        <v>1</v>
      </c>
      <c r="E6" s="37">
        <v>56</v>
      </c>
      <c r="F6" s="37">
        <v>58</v>
      </c>
      <c r="G6" s="37">
        <v>58</v>
      </c>
      <c r="H6" s="37">
        <v>62</v>
      </c>
      <c r="I6" s="38">
        <v>73</v>
      </c>
      <c r="J6" s="37">
        <v>72</v>
      </c>
      <c r="K6" s="38">
        <v>73</v>
      </c>
      <c r="L6" s="38">
        <v>81</v>
      </c>
      <c r="M6" s="22"/>
      <c r="N6" s="19"/>
      <c r="O6" s="19"/>
      <c r="P6" s="35" t="s">
        <v>24</v>
      </c>
      <c r="Q6" s="36">
        <v>1</v>
      </c>
      <c r="R6" s="37">
        <v>2</v>
      </c>
      <c r="S6" s="37">
        <v>54</v>
      </c>
      <c r="T6" s="37">
        <v>51</v>
      </c>
      <c r="U6" s="37">
        <v>50</v>
      </c>
      <c r="V6" s="38">
        <v>54</v>
      </c>
      <c r="W6" s="37">
        <v>56</v>
      </c>
      <c r="X6" s="38">
        <v>52</v>
      </c>
      <c r="Y6" s="38">
        <v>52</v>
      </c>
      <c r="Z6" s="73">
        <v>58</v>
      </c>
      <c r="AA6" s="41">
        <v>50</v>
      </c>
      <c r="AB6" s="22"/>
    </row>
    <row r="7" spans="1:44" ht="15" customHeight="1" x14ac:dyDescent="0.25">
      <c r="A7" s="19"/>
      <c r="B7" s="19"/>
      <c r="C7" s="33" t="s">
        <v>25</v>
      </c>
      <c r="D7" s="39">
        <v>1</v>
      </c>
      <c r="E7" s="40">
        <v>57</v>
      </c>
      <c r="F7" s="40">
        <v>56</v>
      </c>
      <c r="G7" s="40">
        <v>56</v>
      </c>
      <c r="H7" s="40">
        <v>62</v>
      </c>
      <c r="I7" s="41">
        <v>76</v>
      </c>
      <c r="J7" s="40">
        <v>74</v>
      </c>
      <c r="K7" s="41">
        <v>73</v>
      </c>
      <c r="L7" s="41">
        <v>83</v>
      </c>
      <c r="M7" s="22"/>
      <c r="N7" s="19"/>
      <c r="O7" s="19"/>
      <c r="P7" s="33" t="s">
        <v>25</v>
      </c>
      <c r="Q7" s="39">
        <v>1</v>
      </c>
      <c r="R7" s="40"/>
      <c r="S7" s="40">
        <v>52</v>
      </c>
      <c r="T7" s="40">
        <v>42</v>
      </c>
      <c r="U7" s="40">
        <v>48</v>
      </c>
      <c r="V7" s="41">
        <v>49</v>
      </c>
      <c r="W7" s="40">
        <v>56</v>
      </c>
      <c r="X7" s="41">
        <v>52</v>
      </c>
      <c r="Y7" s="41">
        <v>50</v>
      </c>
      <c r="Z7" s="73">
        <v>57</v>
      </c>
      <c r="AA7" s="41">
        <v>49</v>
      </c>
      <c r="AB7" s="22"/>
    </row>
    <row r="8" spans="1:44" ht="5.25" customHeight="1" x14ac:dyDescent="0.25">
      <c r="A8" s="19"/>
      <c r="B8" s="4"/>
      <c r="C8" s="20"/>
      <c r="D8" s="31"/>
      <c r="E8" s="22"/>
      <c r="F8" s="22"/>
      <c r="G8" s="22"/>
      <c r="H8" s="22"/>
      <c r="I8" s="22"/>
      <c r="J8" s="22"/>
      <c r="K8" s="22"/>
      <c r="L8" s="22"/>
      <c r="M8" s="22"/>
      <c r="N8" s="19"/>
      <c r="O8" s="4"/>
      <c r="P8" s="20"/>
      <c r="Q8" s="31"/>
      <c r="R8" s="22"/>
      <c r="S8" s="22"/>
      <c r="T8" s="22"/>
      <c r="U8" s="22"/>
      <c r="V8" s="22"/>
      <c r="W8" s="22"/>
      <c r="X8" s="22"/>
      <c r="Y8" s="22"/>
      <c r="Z8" s="22"/>
      <c r="AA8" s="22"/>
      <c r="AB8" s="19"/>
    </row>
    <row r="9" spans="1:44" ht="15" customHeight="1" x14ac:dyDescent="0.25">
      <c r="B9" s="3"/>
      <c r="D9" s="3"/>
      <c r="E9" s="3"/>
      <c r="F9" s="3"/>
      <c r="G9" s="3"/>
      <c r="H9" s="3"/>
      <c r="I9" s="3"/>
      <c r="J9" s="3"/>
      <c r="K9" s="3"/>
      <c r="L9" s="3"/>
      <c r="M9" s="3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AA9" s="12"/>
      <c r="AB9" s="12"/>
      <c r="AC9" s="78" t="s">
        <v>26</v>
      </c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60"/>
      <c r="AR9" s="60"/>
    </row>
    <row r="10" spans="1:44" ht="15" customHeight="1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AA10" s="12"/>
      <c r="AB10" s="12"/>
      <c r="AC10" s="94" t="s">
        <v>27</v>
      </c>
      <c r="AD10" s="95"/>
      <c r="AE10" s="95"/>
      <c r="AF10" s="95"/>
      <c r="AG10" s="95"/>
      <c r="AH10" s="95"/>
      <c r="AI10" s="96"/>
      <c r="AJ10" s="91" t="s">
        <v>25</v>
      </c>
      <c r="AK10" s="92"/>
      <c r="AL10" s="92"/>
      <c r="AM10" s="92"/>
      <c r="AN10" s="92"/>
      <c r="AO10" s="92"/>
      <c r="AP10" s="93"/>
      <c r="AQ10" s="24"/>
      <c r="AR10" s="24"/>
    </row>
    <row r="11" spans="1:44" ht="15" customHeight="1" x14ac:dyDescent="0.25"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AA11" s="12"/>
      <c r="AB11" s="12"/>
      <c r="AC11" s="87" t="s">
        <v>28</v>
      </c>
      <c r="AD11" s="88"/>
      <c r="AE11" s="88"/>
      <c r="AF11" s="89"/>
      <c r="AG11" s="87" t="s">
        <v>29</v>
      </c>
      <c r="AH11" s="88"/>
      <c r="AI11" s="89"/>
      <c r="AJ11" s="87" t="s">
        <v>28</v>
      </c>
      <c r="AK11" s="88"/>
      <c r="AL11" s="88"/>
      <c r="AM11" s="89"/>
      <c r="AN11" s="87" t="s">
        <v>29</v>
      </c>
      <c r="AO11" s="88"/>
      <c r="AP11" s="89"/>
    </row>
    <row r="12" spans="1:44" ht="15" customHeight="1" x14ac:dyDescent="0.25"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AA12" s="12"/>
      <c r="AB12" s="12"/>
      <c r="AC12" s="42" t="s">
        <v>30</v>
      </c>
      <c r="AD12" s="43" t="s">
        <v>31</v>
      </c>
      <c r="AE12" s="43" t="s">
        <v>32</v>
      </c>
      <c r="AF12" s="44" t="s">
        <v>33</v>
      </c>
      <c r="AG12" s="42" t="s">
        <v>30</v>
      </c>
      <c r="AH12" s="43" t="s">
        <v>34</v>
      </c>
      <c r="AI12" s="44" t="s">
        <v>35</v>
      </c>
      <c r="AJ12" s="42" t="s">
        <v>30</v>
      </c>
      <c r="AK12" s="43" t="s">
        <v>31</v>
      </c>
      <c r="AL12" s="43" t="s">
        <v>32</v>
      </c>
      <c r="AM12" s="44" t="s">
        <v>33</v>
      </c>
      <c r="AN12" s="42" t="s">
        <v>30</v>
      </c>
      <c r="AO12" s="43" t="s">
        <v>34</v>
      </c>
      <c r="AP12" s="44" t="s">
        <v>35</v>
      </c>
    </row>
    <row r="13" spans="1:44" ht="15" customHeight="1" x14ac:dyDescent="0.25"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AA13" s="12"/>
      <c r="AB13" s="12"/>
      <c r="AC13" s="6">
        <v>0</v>
      </c>
      <c r="AD13" s="7">
        <v>60</v>
      </c>
      <c r="AE13" s="7">
        <v>62</v>
      </c>
      <c r="AF13" s="8">
        <v>65</v>
      </c>
      <c r="AG13" s="11">
        <v>0</v>
      </c>
      <c r="AH13" s="12">
        <v>64</v>
      </c>
      <c r="AI13" s="13">
        <v>52</v>
      </c>
      <c r="AJ13" s="6">
        <v>0</v>
      </c>
      <c r="AK13" s="7">
        <v>59</v>
      </c>
      <c r="AL13" s="7">
        <v>60</v>
      </c>
      <c r="AM13" s="8">
        <v>56</v>
      </c>
      <c r="AN13" s="11">
        <v>0</v>
      </c>
      <c r="AO13" s="12">
        <v>60</v>
      </c>
      <c r="AP13" s="13">
        <v>45</v>
      </c>
    </row>
    <row r="14" spans="1:44" ht="15" customHeight="1" x14ac:dyDescent="0.25"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AA14" s="12"/>
      <c r="AB14" s="12"/>
      <c r="AC14" s="11">
        <v>1</v>
      </c>
      <c r="AD14" s="12">
        <v>58</v>
      </c>
      <c r="AE14" s="12">
        <v>63</v>
      </c>
      <c r="AF14" s="13">
        <v>59</v>
      </c>
      <c r="AG14" s="11">
        <v>1</v>
      </c>
      <c r="AH14" s="12">
        <v>62</v>
      </c>
      <c r="AI14" s="13">
        <v>50</v>
      </c>
      <c r="AJ14" s="11">
        <v>1</v>
      </c>
      <c r="AK14" s="12">
        <v>56</v>
      </c>
      <c r="AL14" s="12">
        <v>57</v>
      </c>
      <c r="AM14" s="13">
        <v>58</v>
      </c>
      <c r="AN14" s="11">
        <v>1</v>
      </c>
      <c r="AO14" s="12">
        <v>59</v>
      </c>
      <c r="AP14" s="13">
        <v>43</v>
      </c>
    </row>
    <row r="15" spans="1:44" ht="15" customHeight="1" x14ac:dyDescent="0.25"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AA15" s="12"/>
      <c r="AB15" s="12"/>
      <c r="AC15" s="11">
        <v>2</v>
      </c>
      <c r="AD15" s="12">
        <v>58</v>
      </c>
      <c r="AE15" s="12">
        <v>61</v>
      </c>
      <c r="AF15" s="13">
        <v>68</v>
      </c>
      <c r="AG15" s="11">
        <v>2</v>
      </c>
      <c r="AH15" s="12">
        <v>62</v>
      </c>
      <c r="AI15" s="13">
        <v>52</v>
      </c>
      <c r="AJ15" s="11">
        <v>2</v>
      </c>
      <c r="AK15" s="12">
        <v>59</v>
      </c>
      <c r="AL15" s="12">
        <v>55</v>
      </c>
      <c r="AM15" s="13">
        <v>63</v>
      </c>
      <c r="AN15" s="11">
        <v>2</v>
      </c>
      <c r="AO15" s="12">
        <v>60</v>
      </c>
      <c r="AP15" s="13">
        <v>49</v>
      </c>
    </row>
    <row r="16" spans="1:44" ht="15" customHeight="1" x14ac:dyDescent="0.25"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AA16" s="12"/>
      <c r="AB16" s="12"/>
      <c r="AC16" s="11">
        <v>3</v>
      </c>
      <c r="AD16" s="12">
        <v>57</v>
      </c>
      <c r="AE16" s="12">
        <v>61</v>
      </c>
      <c r="AF16" s="13">
        <v>60</v>
      </c>
      <c r="AG16" s="11">
        <v>3</v>
      </c>
      <c r="AH16" s="12">
        <v>60</v>
      </c>
      <c r="AI16" s="13">
        <v>51</v>
      </c>
      <c r="AJ16" s="11">
        <v>3</v>
      </c>
      <c r="AK16" s="12">
        <v>62</v>
      </c>
      <c r="AL16" s="12">
        <v>63</v>
      </c>
      <c r="AM16" s="13">
        <v>56</v>
      </c>
      <c r="AN16" s="11">
        <v>3</v>
      </c>
      <c r="AO16" s="12">
        <v>63</v>
      </c>
      <c r="AP16" s="13">
        <v>47</v>
      </c>
    </row>
    <row r="17" spans="8:44" ht="15" customHeight="1" x14ac:dyDescent="0.25"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AA17" s="12"/>
      <c r="AB17" s="12"/>
      <c r="AC17" s="11">
        <v>4</v>
      </c>
      <c r="AD17" s="12">
        <v>61</v>
      </c>
      <c r="AE17" s="12">
        <v>64</v>
      </c>
      <c r="AF17" s="13">
        <v>62</v>
      </c>
      <c r="AG17" s="11">
        <v>4</v>
      </c>
      <c r="AH17" s="12">
        <v>63</v>
      </c>
      <c r="AI17" s="13">
        <v>48</v>
      </c>
      <c r="AJ17" s="11">
        <v>4</v>
      </c>
      <c r="AK17" s="12">
        <v>66</v>
      </c>
      <c r="AL17" s="12">
        <v>66</v>
      </c>
      <c r="AM17" s="13">
        <v>62</v>
      </c>
      <c r="AN17" s="11">
        <v>4</v>
      </c>
      <c r="AO17" s="12">
        <v>66</v>
      </c>
      <c r="AP17" s="13">
        <v>46</v>
      </c>
    </row>
    <row r="18" spans="8:44" ht="15" customHeight="1" x14ac:dyDescent="0.25"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AA18" s="12"/>
      <c r="AB18" s="12"/>
      <c r="AC18" s="11">
        <v>5</v>
      </c>
      <c r="AD18" s="12">
        <v>62</v>
      </c>
      <c r="AE18" s="12">
        <v>59</v>
      </c>
      <c r="AF18" s="13">
        <v>61</v>
      </c>
      <c r="AG18" s="11">
        <v>5</v>
      </c>
      <c r="AH18" s="12">
        <v>61</v>
      </c>
      <c r="AI18" s="13">
        <v>54</v>
      </c>
      <c r="AJ18" s="11">
        <v>5</v>
      </c>
      <c r="AK18" s="12">
        <v>63</v>
      </c>
      <c r="AL18" s="12">
        <v>61</v>
      </c>
      <c r="AM18" s="13">
        <v>63</v>
      </c>
      <c r="AN18" s="11">
        <v>5</v>
      </c>
      <c r="AO18" s="12">
        <v>63</v>
      </c>
      <c r="AP18" s="13">
        <v>52</v>
      </c>
    </row>
    <row r="19" spans="8:44" ht="15" customHeight="1" x14ac:dyDescent="0.25"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AA19" s="12"/>
      <c r="AB19" s="12"/>
      <c r="AC19" s="11">
        <v>6</v>
      </c>
      <c r="AD19" s="12">
        <v>59</v>
      </c>
      <c r="AE19" s="12">
        <v>58</v>
      </c>
      <c r="AF19" s="13">
        <v>60</v>
      </c>
      <c r="AG19" s="11">
        <v>6</v>
      </c>
      <c r="AH19" s="12">
        <v>60</v>
      </c>
      <c r="AI19" s="13">
        <v>50</v>
      </c>
      <c r="AJ19" s="11">
        <v>6</v>
      </c>
      <c r="AK19" s="12">
        <v>61</v>
      </c>
      <c r="AL19" s="12">
        <v>61</v>
      </c>
      <c r="AM19" s="13">
        <v>61</v>
      </c>
      <c r="AN19" s="11">
        <v>6</v>
      </c>
      <c r="AO19" s="12">
        <v>62</v>
      </c>
      <c r="AP19" s="13">
        <v>50</v>
      </c>
    </row>
    <row r="20" spans="8:44" ht="15" customHeight="1" x14ac:dyDescent="0.25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AA20" s="12"/>
      <c r="AB20" s="12"/>
      <c r="AC20" s="11">
        <v>7</v>
      </c>
      <c r="AD20" s="12">
        <v>55</v>
      </c>
      <c r="AE20" s="12">
        <v>57</v>
      </c>
      <c r="AF20" s="13">
        <v>59</v>
      </c>
      <c r="AG20" s="11">
        <v>7</v>
      </c>
      <c r="AH20" s="12">
        <v>56</v>
      </c>
      <c r="AI20" s="13">
        <v>50</v>
      </c>
      <c r="AJ20" s="11">
        <v>7</v>
      </c>
      <c r="AK20" s="12">
        <v>57</v>
      </c>
      <c r="AL20" s="12">
        <v>58</v>
      </c>
      <c r="AM20" s="13">
        <v>60</v>
      </c>
      <c r="AN20" s="11">
        <v>7</v>
      </c>
      <c r="AO20" s="12">
        <v>58</v>
      </c>
      <c r="AP20" s="13">
        <v>48</v>
      </c>
    </row>
    <row r="21" spans="8:44" ht="15" customHeight="1" x14ac:dyDescent="0.25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AA21" s="12"/>
      <c r="AB21" s="12"/>
      <c r="AC21" s="11">
        <v>8</v>
      </c>
      <c r="AD21" s="12">
        <v>57</v>
      </c>
      <c r="AE21" s="12">
        <v>58</v>
      </c>
      <c r="AF21" s="13">
        <v>58</v>
      </c>
      <c r="AG21" s="11">
        <v>8</v>
      </c>
      <c r="AH21" s="12">
        <v>57</v>
      </c>
      <c r="AI21" s="13">
        <v>50</v>
      </c>
      <c r="AJ21" s="11">
        <v>8</v>
      </c>
      <c r="AK21" s="12">
        <v>57</v>
      </c>
      <c r="AL21" s="12">
        <v>58</v>
      </c>
      <c r="AM21" s="13">
        <v>58</v>
      </c>
      <c r="AN21" s="11">
        <v>8</v>
      </c>
      <c r="AO21" s="12">
        <v>57</v>
      </c>
      <c r="AP21" s="13">
        <v>48</v>
      </c>
    </row>
    <row r="22" spans="8:44" ht="15" customHeight="1" x14ac:dyDescent="0.25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AA22" s="12"/>
      <c r="AB22" s="12"/>
      <c r="AC22" s="11">
        <v>9</v>
      </c>
      <c r="AD22" s="12">
        <v>56</v>
      </c>
      <c r="AE22" s="12">
        <v>57</v>
      </c>
      <c r="AF22" s="13">
        <v>59</v>
      </c>
      <c r="AG22" s="11">
        <v>9</v>
      </c>
      <c r="AH22" s="12">
        <v>57</v>
      </c>
      <c r="AI22" s="13">
        <v>49</v>
      </c>
      <c r="AJ22" s="11">
        <v>9</v>
      </c>
      <c r="AK22" s="12">
        <v>55</v>
      </c>
      <c r="AL22" s="12">
        <v>57</v>
      </c>
      <c r="AM22" s="13">
        <v>58</v>
      </c>
      <c r="AN22" s="11">
        <v>9</v>
      </c>
      <c r="AO22" s="12">
        <v>56</v>
      </c>
      <c r="AP22" s="13">
        <v>49</v>
      </c>
    </row>
    <row r="23" spans="8:44" ht="15" customHeight="1" x14ac:dyDescent="0.25">
      <c r="H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AA23" s="12"/>
      <c r="AB23" s="12"/>
      <c r="AC23" s="11">
        <v>10</v>
      </c>
      <c r="AD23" s="12">
        <v>56</v>
      </c>
      <c r="AE23" s="12">
        <v>56</v>
      </c>
      <c r="AF23" s="13">
        <v>57</v>
      </c>
      <c r="AG23" s="11">
        <v>10</v>
      </c>
      <c r="AH23" s="12">
        <v>56</v>
      </c>
      <c r="AI23" s="13">
        <v>51</v>
      </c>
      <c r="AJ23" s="11">
        <v>10</v>
      </c>
      <c r="AK23" s="12">
        <v>55</v>
      </c>
      <c r="AL23" s="12">
        <v>56</v>
      </c>
      <c r="AM23" s="13">
        <v>58</v>
      </c>
      <c r="AN23" s="11">
        <v>10</v>
      </c>
      <c r="AO23" s="12">
        <v>56</v>
      </c>
      <c r="AP23" s="13">
        <v>49</v>
      </c>
    </row>
    <row r="24" spans="8:44" ht="15" customHeight="1" x14ac:dyDescent="0.25"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AA24" s="12"/>
      <c r="AB24" s="12"/>
      <c r="AC24" s="11">
        <v>11</v>
      </c>
      <c r="AD24" s="12">
        <v>56</v>
      </c>
      <c r="AE24" s="12">
        <v>56</v>
      </c>
      <c r="AF24" s="13">
        <v>58</v>
      </c>
      <c r="AG24" s="11">
        <v>11</v>
      </c>
      <c r="AH24" s="12">
        <v>56</v>
      </c>
      <c r="AI24" s="13">
        <v>52</v>
      </c>
      <c r="AJ24" s="11">
        <v>11</v>
      </c>
      <c r="AK24" s="12">
        <v>56</v>
      </c>
      <c r="AL24" s="12">
        <v>56</v>
      </c>
      <c r="AM24" s="13">
        <v>57</v>
      </c>
      <c r="AN24" s="11">
        <v>11</v>
      </c>
      <c r="AO24" s="12">
        <v>56</v>
      </c>
      <c r="AP24" s="13">
        <v>51</v>
      </c>
      <c r="AQ24" s="12"/>
      <c r="AR24" s="12"/>
    </row>
    <row r="25" spans="8:44" ht="15" customHeight="1" x14ac:dyDescent="0.25"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AA25" s="12"/>
      <c r="AB25" s="12"/>
      <c r="AC25" s="11">
        <v>12</v>
      </c>
      <c r="AD25" s="12">
        <v>58</v>
      </c>
      <c r="AE25" s="12">
        <v>58</v>
      </c>
      <c r="AF25" s="13">
        <v>58</v>
      </c>
      <c r="AG25" s="11">
        <v>12</v>
      </c>
      <c r="AH25" s="12">
        <v>58</v>
      </c>
      <c r="AI25" s="13">
        <v>53</v>
      </c>
      <c r="AJ25" s="11">
        <v>12</v>
      </c>
      <c r="AK25" s="12">
        <v>57</v>
      </c>
      <c r="AL25" s="12">
        <v>57</v>
      </c>
      <c r="AM25" s="13">
        <v>59</v>
      </c>
      <c r="AN25" s="11">
        <v>12</v>
      </c>
      <c r="AO25" s="12">
        <v>57</v>
      </c>
      <c r="AP25" s="13">
        <v>52</v>
      </c>
    </row>
    <row r="26" spans="8:44" ht="15" customHeight="1" x14ac:dyDescent="0.25"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AA26" s="12"/>
      <c r="AB26" s="12"/>
      <c r="AC26" s="11">
        <v>13</v>
      </c>
      <c r="AD26" s="12">
        <v>59</v>
      </c>
      <c r="AE26" s="12">
        <v>59</v>
      </c>
      <c r="AF26" s="13">
        <v>60</v>
      </c>
      <c r="AG26" s="11">
        <v>13</v>
      </c>
      <c r="AH26" s="12">
        <v>59</v>
      </c>
      <c r="AI26" s="13">
        <v>51</v>
      </c>
      <c r="AJ26" s="11">
        <v>13</v>
      </c>
      <c r="AK26" s="12">
        <v>58</v>
      </c>
      <c r="AL26" s="12">
        <v>58</v>
      </c>
      <c r="AM26" s="13">
        <v>60</v>
      </c>
      <c r="AN26" s="11">
        <v>13</v>
      </c>
      <c r="AO26" s="12">
        <v>58</v>
      </c>
      <c r="AP26" s="13">
        <v>50</v>
      </c>
    </row>
    <row r="27" spans="8:44" ht="15" customHeight="1" x14ac:dyDescent="0.25"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AA27" s="12"/>
      <c r="AB27" s="12"/>
      <c r="AC27" s="11">
        <v>14</v>
      </c>
      <c r="AD27" s="12">
        <v>58</v>
      </c>
      <c r="AE27" s="12">
        <v>58</v>
      </c>
      <c r="AF27" s="13">
        <v>59</v>
      </c>
      <c r="AG27" s="11">
        <v>14</v>
      </c>
      <c r="AH27" s="12">
        <v>58</v>
      </c>
      <c r="AI27" s="13">
        <v>52</v>
      </c>
      <c r="AJ27" s="11">
        <v>14</v>
      </c>
      <c r="AK27" s="12">
        <v>57</v>
      </c>
      <c r="AL27" s="12">
        <v>58</v>
      </c>
      <c r="AM27" s="13">
        <v>59</v>
      </c>
      <c r="AN27" s="11">
        <v>14</v>
      </c>
      <c r="AO27" s="12">
        <v>57</v>
      </c>
      <c r="AP27" s="13">
        <v>49</v>
      </c>
    </row>
    <row r="28" spans="8:44" ht="15" customHeight="1" x14ac:dyDescent="0.25"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AA28" s="12"/>
      <c r="AB28" s="12"/>
      <c r="AC28" s="11">
        <v>15</v>
      </c>
      <c r="AD28" s="12">
        <v>57</v>
      </c>
      <c r="AE28" s="12">
        <v>58</v>
      </c>
      <c r="AF28" s="13">
        <v>59</v>
      </c>
      <c r="AG28" s="11">
        <v>15</v>
      </c>
      <c r="AH28" s="12">
        <v>57</v>
      </c>
      <c r="AI28" s="13">
        <v>53</v>
      </c>
      <c r="AJ28" s="11">
        <v>15</v>
      </c>
      <c r="AK28" s="12">
        <v>56</v>
      </c>
      <c r="AL28" s="12">
        <v>56</v>
      </c>
      <c r="AM28" s="13">
        <v>57</v>
      </c>
      <c r="AN28" s="11">
        <v>15</v>
      </c>
      <c r="AO28" s="12">
        <v>56</v>
      </c>
      <c r="AP28" s="13">
        <v>51</v>
      </c>
    </row>
    <row r="29" spans="8:44" ht="15" customHeight="1" x14ac:dyDescent="0.25"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AA29" s="12"/>
      <c r="AB29" s="12"/>
      <c r="AC29" s="11">
        <v>16</v>
      </c>
      <c r="AD29" s="12">
        <v>57</v>
      </c>
      <c r="AE29" s="12">
        <v>57</v>
      </c>
      <c r="AF29" s="13">
        <v>58</v>
      </c>
      <c r="AG29" s="11">
        <v>16</v>
      </c>
      <c r="AH29" s="12">
        <v>57</v>
      </c>
      <c r="AI29" s="13">
        <v>52</v>
      </c>
      <c r="AJ29" s="11">
        <v>16</v>
      </c>
      <c r="AK29" s="12">
        <v>55</v>
      </c>
      <c r="AL29" s="12">
        <v>55</v>
      </c>
      <c r="AM29" s="13">
        <v>56</v>
      </c>
      <c r="AN29" s="11">
        <v>16</v>
      </c>
      <c r="AO29" s="12">
        <v>55</v>
      </c>
      <c r="AP29" s="13">
        <v>50</v>
      </c>
    </row>
    <row r="30" spans="8:44" ht="15" customHeight="1" x14ac:dyDescent="0.25"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AA30" s="12"/>
      <c r="AB30" s="12"/>
      <c r="AC30" s="11">
        <v>17</v>
      </c>
      <c r="AD30" s="12">
        <v>57</v>
      </c>
      <c r="AE30" s="12">
        <v>57</v>
      </c>
      <c r="AF30" s="13">
        <v>58</v>
      </c>
      <c r="AG30" s="11">
        <v>17</v>
      </c>
      <c r="AH30" s="12">
        <v>57</v>
      </c>
      <c r="AI30" s="13">
        <v>52</v>
      </c>
      <c r="AJ30" s="11">
        <v>17</v>
      </c>
      <c r="AK30" s="12">
        <v>54</v>
      </c>
      <c r="AL30" s="12">
        <v>53</v>
      </c>
      <c r="AM30" s="13">
        <v>55</v>
      </c>
      <c r="AN30" s="11">
        <v>17</v>
      </c>
      <c r="AO30" s="12">
        <v>54</v>
      </c>
      <c r="AP30" s="13">
        <v>48</v>
      </c>
      <c r="AQ30" s="2"/>
      <c r="AR30" s="2"/>
    </row>
    <row r="31" spans="8:44" ht="15" customHeight="1" x14ac:dyDescent="0.25"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AA31" s="12"/>
      <c r="AB31" s="12"/>
      <c r="AC31" s="11">
        <v>18</v>
      </c>
      <c r="AD31" s="12">
        <v>58</v>
      </c>
      <c r="AE31" s="12">
        <v>57</v>
      </c>
      <c r="AF31" s="13">
        <v>59</v>
      </c>
      <c r="AG31" s="11">
        <v>18</v>
      </c>
      <c r="AH31" s="12">
        <v>58</v>
      </c>
      <c r="AI31" s="13">
        <v>49</v>
      </c>
      <c r="AJ31" s="11">
        <v>18</v>
      </c>
      <c r="AK31" s="12">
        <v>56</v>
      </c>
      <c r="AL31" s="12">
        <v>55</v>
      </c>
      <c r="AM31" s="13">
        <v>57</v>
      </c>
      <c r="AN31" s="11">
        <v>18</v>
      </c>
      <c r="AO31" s="12">
        <v>56</v>
      </c>
      <c r="AP31" s="13">
        <v>53</v>
      </c>
      <c r="AQ31" s="2"/>
      <c r="AR31" s="2"/>
    </row>
    <row r="32" spans="8:44" ht="15" customHeight="1" x14ac:dyDescent="0.25"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AA32" s="12"/>
      <c r="AB32" s="12"/>
      <c r="AC32" s="11">
        <v>19</v>
      </c>
      <c r="AD32" s="12">
        <v>59</v>
      </c>
      <c r="AE32" s="12">
        <v>57</v>
      </c>
      <c r="AF32" s="13">
        <v>61</v>
      </c>
      <c r="AG32" s="11">
        <v>19</v>
      </c>
      <c r="AH32" s="12">
        <v>59</v>
      </c>
      <c r="AI32" s="13">
        <v>52</v>
      </c>
      <c r="AJ32" s="11">
        <v>19</v>
      </c>
      <c r="AK32" s="12">
        <v>59</v>
      </c>
      <c r="AL32" s="12">
        <v>58</v>
      </c>
      <c r="AM32" s="13">
        <v>59</v>
      </c>
      <c r="AN32" s="11">
        <v>19</v>
      </c>
      <c r="AO32" s="12">
        <v>59</v>
      </c>
      <c r="AP32" s="13">
        <v>50</v>
      </c>
      <c r="AQ32" s="2"/>
      <c r="AR32" s="2"/>
    </row>
    <row r="33" spans="1:81" ht="15" customHeight="1" x14ac:dyDescent="0.25"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AA33" s="12"/>
      <c r="AB33" s="12"/>
      <c r="AC33" s="11">
        <v>20</v>
      </c>
      <c r="AD33" s="12">
        <v>62</v>
      </c>
      <c r="AE33" s="12">
        <v>54</v>
      </c>
      <c r="AF33" s="13">
        <v>62</v>
      </c>
      <c r="AG33" s="11">
        <v>20</v>
      </c>
      <c r="AH33" s="12">
        <v>61</v>
      </c>
      <c r="AI33" s="13">
        <v>49</v>
      </c>
      <c r="AJ33" s="11">
        <v>20</v>
      </c>
      <c r="AK33" s="12">
        <v>60</v>
      </c>
      <c r="AL33" s="12">
        <v>56</v>
      </c>
      <c r="AM33" s="13">
        <v>61</v>
      </c>
      <c r="AN33" s="11">
        <v>20</v>
      </c>
      <c r="AO33" s="12">
        <v>59</v>
      </c>
      <c r="AP33" s="13">
        <v>48</v>
      </c>
    </row>
    <row r="34" spans="1:81" ht="15" customHeight="1" x14ac:dyDescent="0.25"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AA34" s="12"/>
      <c r="AB34" s="12"/>
      <c r="AC34" s="11">
        <v>21</v>
      </c>
      <c r="AD34" s="12">
        <v>62</v>
      </c>
      <c r="AE34" s="12">
        <v>62</v>
      </c>
      <c r="AF34" s="13">
        <v>62</v>
      </c>
      <c r="AG34" s="11">
        <v>21</v>
      </c>
      <c r="AH34" s="12">
        <v>62</v>
      </c>
      <c r="AI34" s="13">
        <v>53</v>
      </c>
      <c r="AJ34" s="11">
        <v>21</v>
      </c>
      <c r="AK34" s="12">
        <v>62</v>
      </c>
      <c r="AL34" s="12">
        <v>61</v>
      </c>
      <c r="AM34" s="13">
        <v>62</v>
      </c>
      <c r="AN34" s="11">
        <v>21</v>
      </c>
      <c r="AO34" s="12">
        <v>62</v>
      </c>
      <c r="AP34" s="13">
        <v>48</v>
      </c>
    </row>
    <row r="35" spans="1:81" ht="15" customHeight="1" x14ac:dyDescent="0.25">
      <c r="AC35" s="11">
        <v>22</v>
      </c>
      <c r="AD35" s="12">
        <v>62</v>
      </c>
      <c r="AE35" s="12">
        <v>63</v>
      </c>
      <c r="AF35" s="13">
        <v>64</v>
      </c>
      <c r="AG35" s="11">
        <v>22</v>
      </c>
      <c r="AH35" s="12">
        <v>63</v>
      </c>
      <c r="AI35" s="13">
        <v>51</v>
      </c>
      <c r="AJ35" s="11">
        <v>22</v>
      </c>
      <c r="AK35" s="12">
        <v>62</v>
      </c>
      <c r="AL35" s="12">
        <v>60</v>
      </c>
      <c r="AM35" s="13">
        <v>60</v>
      </c>
      <c r="AN35" s="11">
        <v>22</v>
      </c>
      <c r="AO35" s="12">
        <v>61</v>
      </c>
      <c r="AP35" s="13">
        <v>49</v>
      </c>
    </row>
    <row r="36" spans="1:81" ht="15" customHeight="1" x14ac:dyDescent="0.25">
      <c r="A36" s="17"/>
      <c r="B36" s="18" t="s">
        <v>36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 t="s">
        <v>36</v>
      </c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9">
        <v>23</v>
      </c>
      <c r="AD36" s="5">
        <v>63</v>
      </c>
      <c r="AE36" s="5">
        <v>65</v>
      </c>
      <c r="AF36" s="10">
        <v>68</v>
      </c>
      <c r="AG36" s="9">
        <v>23</v>
      </c>
      <c r="AH36" s="5">
        <v>65</v>
      </c>
      <c r="AI36" s="10">
        <v>53</v>
      </c>
      <c r="AJ36" s="9">
        <v>23</v>
      </c>
      <c r="AK36" s="5">
        <v>59</v>
      </c>
      <c r="AL36" s="5">
        <v>57</v>
      </c>
      <c r="AM36" s="10">
        <v>62</v>
      </c>
      <c r="AN36" s="9">
        <v>23</v>
      </c>
      <c r="AO36" s="5">
        <v>59</v>
      </c>
      <c r="AP36" s="10">
        <v>49</v>
      </c>
    </row>
    <row r="37" spans="1:81" ht="15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81" ht="15" customHeight="1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81" ht="15" customHeight="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81" ht="15" customHeight="1" x14ac:dyDescent="0.25">
      <c r="O40" s="12"/>
      <c r="P40" s="12"/>
      <c r="Q40" s="12"/>
      <c r="V40" s="12"/>
      <c r="W40" s="12"/>
      <c r="X40" s="12"/>
      <c r="Y40" s="12"/>
      <c r="AA40" s="12"/>
    </row>
    <row r="41" spans="1:81" ht="15" customHeight="1" x14ac:dyDescent="0.25">
      <c r="O41" s="12"/>
      <c r="P41" s="12"/>
      <c r="Q41" s="12"/>
      <c r="V41" s="12"/>
      <c r="W41" s="12"/>
      <c r="X41" s="12"/>
      <c r="Y41" s="12"/>
      <c r="AA41" s="12"/>
    </row>
    <row r="42" spans="1:81" ht="15" customHeight="1" x14ac:dyDescent="0.25">
      <c r="O42" s="12"/>
      <c r="P42" s="12"/>
      <c r="AA42" s="12"/>
    </row>
    <row r="43" spans="1:81" ht="15" customHeight="1" x14ac:dyDescent="0.25">
      <c r="O43" s="12"/>
      <c r="P43" s="12"/>
      <c r="AA43" s="12"/>
    </row>
    <row r="44" spans="1:81" ht="15" customHeight="1" x14ac:dyDescent="0.25">
      <c r="O44" s="12"/>
      <c r="P44" s="12"/>
      <c r="AA44" s="12"/>
      <c r="AD44" s="79" t="s">
        <v>37</v>
      </c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</row>
    <row r="45" spans="1:81" ht="15" customHeight="1" x14ac:dyDescent="0.25">
      <c r="O45" s="12"/>
      <c r="P45" s="12"/>
      <c r="AA45" s="12"/>
      <c r="AD45" s="86" t="s">
        <v>38</v>
      </c>
      <c r="AE45" s="86"/>
      <c r="AF45" s="86"/>
      <c r="AG45" s="86"/>
      <c r="AH45" s="86"/>
      <c r="AI45" s="85" t="s">
        <v>39</v>
      </c>
      <c r="AJ45" s="85"/>
      <c r="AK45" s="85"/>
      <c r="AL45" s="85"/>
      <c r="AM45" s="85"/>
      <c r="AN45" s="85"/>
      <c r="AO45" s="85"/>
      <c r="AP45" s="85"/>
      <c r="AQ45" s="85"/>
      <c r="AS45" s="1" t="s">
        <v>40</v>
      </c>
      <c r="AT45" s="12"/>
      <c r="AU45" s="12"/>
      <c r="AV45" s="12"/>
      <c r="BK45" s="58"/>
      <c r="BL45" s="58"/>
      <c r="BS45" s="12" t="s">
        <v>41</v>
      </c>
      <c r="BT45" s="12"/>
      <c r="BU45" s="12"/>
      <c r="BV45" s="12"/>
      <c r="BW45" s="12"/>
      <c r="BX45" s="12"/>
      <c r="BY45" s="12"/>
      <c r="BZ45" s="12"/>
      <c r="CA45" s="12"/>
      <c r="CB45" s="12"/>
      <c r="CC45" s="12"/>
    </row>
    <row r="46" spans="1:81" ht="15" customHeight="1" x14ac:dyDescent="0.25">
      <c r="P46" s="12"/>
      <c r="AA46" s="12"/>
      <c r="AD46" s="48"/>
      <c r="AE46" s="15" t="s">
        <v>34</v>
      </c>
      <c r="AF46" s="16" t="s">
        <v>35</v>
      </c>
      <c r="AG46" s="15" t="s">
        <v>34</v>
      </c>
      <c r="AH46" s="16" t="s">
        <v>35</v>
      </c>
      <c r="AI46" s="48"/>
      <c r="AJ46" s="45" t="s">
        <v>42</v>
      </c>
      <c r="AK46" s="46" t="s">
        <v>43</v>
      </c>
      <c r="AL46" s="46" t="s">
        <v>44</v>
      </c>
      <c r="AM46" s="47" t="s">
        <v>45</v>
      </c>
      <c r="AN46" s="45" t="s">
        <v>42</v>
      </c>
      <c r="AO46" s="46" t="s">
        <v>43</v>
      </c>
      <c r="AP46" s="46" t="s">
        <v>44</v>
      </c>
      <c r="AQ46" s="47" t="s">
        <v>45</v>
      </c>
      <c r="AS46" s="61"/>
      <c r="AT46" s="62">
        <v>0</v>
      </c>
      <c r="AU46" s="62">
        <v>1</v>
      </c>
      <c r="AV46" s="62">
        <v>2</v>
      </c>
      <c r="AW46" s="62">
        <v>3</v>
      </c>
      <c r="AX46" s="62">
        <v>4</v>
      </c>
      <c r="AY46" s="62">
        <v>5</v>
      </c>
      <c r="AZ46" s="62">
        <v>6</v>
      </c>
      <c r="BA46" s="62">
        <v>7</v>
      </c>
      <c r="BB46" s="62">
        <v>8</v>
      </c>
      <c r="BC46" s="62">
        <v>9</v>
      </c>
      <c r="BD46" s="62">
        <v>10</v>
      </c>
      <c r="BE46" s="62">
        <v>11</v>
      </c>
      <c r="BF46" s="62">
        <v>12</v>
      </c>
      <c r="BG46" s="62">
        <v>13</v>
      </c>
      <c r="BH46" s="62">
        <v>14</v>
      </c>
      <c r="BI46" s="62">
        <v>15</v>
      </c>
      <c r="BJ46" s="62">
        <v>16</v>
      </c>
      <c r="BK46" s="63">
        <v>17</v>
      </c>
      <c r="BL46" s="63">
        <v>18</v>
      </c>
      <c r="BM46" s="63">
        <v>19</v>
      </c>
      <c r="BN46" s="63">
        <v>20</v>
      </c>
      <c r="BO46" s="63">
        <v>21</v>
      </c>
      <c r="BP46" s="63">
        <v>22</v>
      </c>
      <c r="BQ46" s="64">
        <v>23</v>
      </c>
      <c r="BS46" s="61"/>
      <c r="BT46" s="62" t="s">
        <v>12</v>
      </c>
      <c r="BU46" s="62" t="s">
        <v>16</v>
      </c>
      <c r="BV46" s="62" t="s">
        <v>14</v>
      </c>
      <c r="BW46" s="62" t="s">
        <v>13</v>
      </c>
      <c r="BX46" s="62" t="s">
        <v>17</v>
      </c>
      <c r="BY46" s="62" t="s">
        <v>15</v>
      </c>
      <c r="BZ46" s="62" t="s">
        <v>10</v>
      </c>
      <c r="CA46" s="62" t="s">
        <v>11</v>
      </c>
      <c r="CB46" s="62" t="s">
        <v>9</v>
      </c>
      <c r="CC46" s="65" t="s">
        <v>8</v>
      </c>
    </row>
    <row r="47" spans="1:81" ht="15" customHeight="1" x14ac:dyDescent="0.25">
      <c r="P47" s="12"/>
      <c r="AA47" s="12"/>
      <c r="AD47" s="59" t="s">
        <v>46</v>
      </c>
      <c r="AE47" s="12">
        <v>1</v>
      </c>
      <c r="AF47" s="13">
        <v>0</v>
      </c>
      <c r="AG47" s="23">
        <f t="shared" ref="AG47:AG62" si="0">+AE47/$AE$63</f>
        <v>9.8487236054207367E-6</v>
      </c>
      <c r="AH47" s="25">
        <f t="shared" ref="AH47:AH62" si="1">+AF47/$AF$63</f>
        <v>0</v>
      </c>
      <c r="AI47" s="49" t="s">
        <v>46</v>
      </c>
      <c r="AJ47" s="11">
        <v>0</v>
      </c>
      <c r="AK47" s="12">
        <v>0</v>
      </c>
      <c r="AL47" s="12">
        <v>1</v>
      </c>
      <c r="AM47" s="13">
        <v>1</v>
      </c>
      <c r="AN47" s="23">
        <f t="shared" ref="AN47:AN62" si="2">+AJ47/$AJ$63</f>
        <v>0</v>
      </c>
      <c r="AO47" s="23">
        <f t="shared" ref="AO47:AO62" si="3">+AK47/$AK$63</f>
        <v>0</v>
      </c>
      <c r="AP47" s="23">
        <f t="shared" ref="AP47:AP62" si="4">+AL47/$AL$63</f>
        <v>3.4210256234819196E-5</v>
      </c>
      <c r="AQ47" s="25">
        <f t="shared" ref="AQ47:AQ62" si="5">+AM47/$AM$63</f>
        <v>2.8604118993135012E-4</v>
      </c>
      <c r="AS47" s="49" t="s">
        <v>46</v>
      </c>
      <c r="AT47" s="12">
        <v>0</v>
      </c>
      <c r="AU47" s="12">
        <v>0</v>
      </c>
      <c r="AV47" s="12">
        <v>1</v>
      </c>
      <c r="AW47" s="12">
        <v>0</v>
      </c>
      <c r="AX47" s="12">
        <v>0</v>
      </c>
      <c r="AY47" s="12">
        <v>0</v>
      </c>
      <c r="AZ47" s="12">
        <v>0</v>
      </c>
      <c r="BA47" s="12">
        <v>0</v>
      </c>
      <c r="BB47" s="12">
        <v>0</v>
      </c>
      <c r="BC47" s="12">
        <v>0</v>
      </c>
      <c r="BD47" s="12">
        <v>0</v>
      </c>
      <c r="BE47" s="12">
        <v>0</v>
      </c>
      <c r="BF47" s="12">
        <v>0</v>
      </c>
      <c r="BG47" s="12">
        <v>0</v>
      </c>
      <c r="BH47" s="12">
        <v>0</v>
      </c>
      <c r="BI47" s="12">
        <v>0</v>
      </c>
      <c r="BJ47" s="12">
        <v>0</v>
      </c>
      <c r="BK47" s="12">
        <v>0</v>
      </c>
      <c r="BL47" s="12">
        <v>0</v>
      </c>
      <c r="BM47" s="12">
        <v>0</v>
      </c>
      <c r="BN47" s="12">
        <v>1</v>
      </c>
      <c r="BO47" s="12">
        <v>0</v>
      </c>
      <c r="BP47" s="12">
        <v>0</v>
      </c>
      <c r="BQ47" s="13">
        <v>0</v>
      </c>
      <c r="BS47" s="49" t="s">
        <v>46</v>
      </c>
      <c r="BT47" s="12">
        <v>0</v>
      </c>
      <c r="BU47" s="12">
        <v>0</v>
      </c>
      <c r="BV47" s="12">
        <v>0</v>
      </c>
      <c r="BW47" s="12">
        <v>1</v>
      </c>
      <c r="BX47" s="12">
        <v>0</v>
      </c>
      <c r="BY47" s="12">
        <v>0</v>
      </c>
      <c r="BZ47" s="12">
        <v>0</v>
      </c>
      <c r="CA47" s="12">
        <v>0</v>
      </c>
      <c r="CB47" s="12">
        <v>0</v>
      </c>
      <c r="CC47" s="13">
        <v>1</v>
      </c>
    </row>
    <row r="48" spans="1:81" ht="15" customHeight="1" x14ac:dyDescent="0.25">
      <c r="P48" s="12"/>
      <c r="AA48" s="12"/>
      <c r="AD48" s="49" t="s">
        <v>47</v>
      </c>
      <c r="AE48" s="12">
        <v>94</v>
      </c>
      <c r="AF48" s="13">
        <v>2</v>
      </c>
      <c r="AG48" s="23">
        <f t="shared" si="0"/>
        <v>9.2578001890954934E-4</v>
      </c>
      <c r="AH48" s="25">
        <f t="shared" si="1"/>
        <v>1.1049723756906078E-3</v>
      </c>
      <c r="AI48" s="49" t="s">
        <v>47</v>
      </c>
      <c r="AJ48" s="11">
        <v>0</v>
      </c>
      <c r="AK48" s="12">
        <v>3</v>
      </c>
      <c r="AL48" s="12">
        <v>93</v>
      </c>
      <c r="AM48" s="13">
        <v>0</v>
      </c>
      <c r="AN48" s="23">
        <f t="shared" si="2"/>
        <v>0</v>
      </c>
      <c r="AO48" s="23">
        <f t="shared" si="3"/>
        <v>6.5612492618594579E-5</v>
      </c>
      <c r="AP48" s="23">
        <f t="shared" si="4"/>
        <v>3.1815538298381853E-3</v>
      </c>
      <c r="AQ48" s="25">
        <f t="shared" si="5"/>
        <v>0</v>
      </c>
      <c r="AS48" s="49" t="s">
        <v>47</v>
      </c>
      <c r="AT48" s="12">
        <v>0</v>
      </c>
      <c r="AU48" s="12">
        <v>0</v>
      </c>
      <c r="AV48" s="12">
        <v>0</v>
      </c>
      <c r="AW48" s="12">
        <v>0</v>
      </c>
      <c r="AX48" s="12">
        <v>0</v>
      </c>
      <c r="AY48" s="12">
        <v>0</v>
      </c>
      <c r="AZ48" s="12">
        <v>0</v>
      </c>
      <c r="BA48" s="12">
        <v>0</v>
      </c>
      <c r="BB48" s="12">
        <v>0</v>
      </c>
      <c r="BC48" s="12">
        <v>0</v>
      </c>
      <c r="BD48" s="12">
        <v>0</v>
      </c>
      <c r="BE48" s="12">
        <v>0</v>
      </c>
      <c r="BF48" s="12">
        <v>1</v>
      </c>
      <c r="BG48" s="12">
        <v>0</v>
      </c>
      <c r="BH48" s="12">
        <v>0</v>
      </c>
      <c r="BI48" s="12">
        <v>0</v>
      </c>
      <c r="BJ48" s="12">
        <v>2</v>
      </c>
      <c r="BK48" s="12">
        <v>0</v>
      </c>
      <c r="BL48" s="12">
        <v>0</v>
      </c>
      <c r="BM48" s="12">
        <v>1</v>
      </c>
      <c r="BN48" s="12">
        <v>92</v>
      </c>
      <c r="BO48" s="12">
        <v>0</v>
      </c>
      <c r="BP48" s="12">
        <v>0</v>
      </c>
      <c r="BQ48" s="13">
        <v>0</v>
      </c>
      <c r="BS48" s="49" t="s">
        <v>47</v>
      </c>
      <c r="BT48" s="12">
        <v>5</v>
      </c>
      <c r="BU48" s="12">
        <v>86</v>
      </c>
      <c r="BV48" s="12">
        <v>3</v>
      </c>
      <c r="BW48" s="12">
        <v>0</v>
      </c>
      <c r="BX48" s="12">
        <v>1</v>
      </c>
      <c r="BY48" s="12">
        <v>0</v>
      </c>
      <c r="BZ48" s="12">
        <v>0</v>
      </c>
      <c r="CA48" s="12">
        <v>1</v>
      </c>
      <c r="CB48" s="12">
        <v>0</v>
      </c>
      <c r="CC48" s="13">
        <v>0</v>
      </c>
    </row>
    <row r="49" spans="16:81" ht="15" customHeight="1" x14ac:dyDescent="0.25">
      <c r="P49" s="12"/>
      <c r="AA49" s="12"/>
      <c r="AD49" s="49" t="s">
        <v>48</v>
      </c>
      <c r="AE49" s="12">
        <v>12</v>
      </c>
      <c r="AF49" s="13">
        <v>58</v>
      </c>
      <c r="AG49" s="23">
        <f t="shared" si="0"/>
        <v>1.1818468326504885E-4</v>
      </c>
      <c r="AH49" s="25">
        <f t="shared" si="1"/>
        <v>3.2044198895027624E-2</v>
      </c>
      <c r="AI49" s="49" t="s">
        <v>48</v>
      </c>
      <c r="AJ49" s="11">
        <v>31</v>
      </c>
      <c r="AK49" s="12">
        <v>12</v>
      </c>
      <c r="AL49" s="12">
        <v>17</v>
      </c>
      <c r="AM49" s="13">
        <v>10</v>
      </c>
      <c r="AN49" s="23">
        <f t="shared" si="2"/>
        <v>1.2451299353335742E-3</v>
      </c>
      <c r="AO49" s="23">
        <f t="shared" si="3"/>
        <v>2.6244997047437832E-4</v>
      </c>
      <c r="AP49" s="23">
        <f t="shared" si="4"/>
        <v>5.8157435599192643E-4</v>
      </c>
      <c r="AQ49" s="25">
        <f t="shared" si="5"/>
        <v>2.860411899313501E-3</v>
      </c>
      <c r="AS49" s="49" t="s">
        <v>48</v>
      </c>
      <c r="AT49" s="12">
        <v>0</v>
      </c>
      <c r="AU49" s="12">
        <v>6</v>
      </c>
      <c r="AV49" s="12">
        <v>2</v>
      </c>
      <c r="AW49" s="12">
        <v>1</v>
      </c>
      <c r="AX49" s="12">
        <v>0</v>
      </c>
      <c r="AY49" s="12">
        <v>1</v>
      </c>
      <c r="AZ49" s="12">
        <v>5</v>
      </c>
      <c r="BA49" s="12">
        <v>10</v>
      </c>
      <c r="BB49" s="12">
        <v>6</v>
      </c>
      <c r="BC49" s="12">
        <v>8</v>
      </c>
      <c r="BD49" s="12">
        <v>2</v>
      </c>
      <c r="BE49" s="12">
        <v>1</v>
      </c>
      <c r="BF49" s="12">
        <v>0</v>
      </c>
      <c r="BG49" s="12">
        <v>3</v>
      </c>
      <c r="BH49" s="12">
        <v>2</v>
      </c>
      <c r="BI49" s="12">
        <v>2</v>
      </c>
      <c r="BJ49" s="12">
        <v>4</v>
      </c>
      <c r="BK49" s="12">
        <v>1</v>
      </c>
      <c r="BL49" s="12">
        <v>2</v>
      </c>
      <c r="BM49" s="12">
        <v>2</v>
      </c>
      <c r="BN49" s="12">
        <v>12</v>
      </c>
      <c r="BO49" s="12">
        <v>0</v>
      </c>
      <c r="BP49" s="12">
        <v>0</v>
      </c>
      <c r="BQ49" s="13">
        <v>0</v>
      </c>
      <c r="BS49" s="49" t="s">
        <v>48</v>
      </c>
      <c r="BT49" s="12">
        <v>4</v>
      </c>
      <c r="BU49" s="12">
        <v>0</v>
      </c>
      <c r="BV49" s="12">
        <v>6</v>
      </c>
      <c r="BW49" s="12">
        <v>2</v>
      </c>
      <c r="BX49" s="12">
        <v>17</v>
      </c>
      <c r="BY49" s="12">
        <v>9</v>
      </c>
      <c r="BZ49" s="12">
        <v>1</v>
      </c>
      <c r="CA49" s="12">
        <v>26</v>
      </c>
      <c r="CB49" s="12">
        <v>5</v>
      </c>
      <c r="CC49" s="13">
        <v>0</v>
      </c>
    </row>
    <row r="50" spans="16:81" ht="15" customHeight="1" x14ac:dyDescent="0.25">
      <c r="P50" s="12"/>
      <c r="AA50" s="12"/>
      <c r="AD50" s="49" t="s">
        <v>49</v>
      </c>
      <c r="AE50" s="12">
        <v>435</v>
      </c>
      <c r="AF50" s="13">
        <v>557</v>
      </c>
      <c r="AG50" s="23">
        <f t="shared" si="0"/>
        <v>4.2841947683580212E-3</v>
      </c>
      <c r="AH50" s="25">
        <f t="shared" si="1"/>
        <v>0.30773480662983427</v>
      </c>
      <c r="AI50" s="49" t="s">
        <v>49</v>
      </c>
      <c r="AJ50" s="11">
        <v>527</v>
      </c>
      <c r="AK50" s="12">
        <v>183</v>
      </c>
      <c r="AL50" s="12">
        <v>204</v>
      </c>
      <c r="AM50" s="13">
        <v>78</v>
      </c>
      <c r="AN50" s="23">
        <f t="shared" si="2"/>
        <v>2.1167208900670764E-2</v>
      </c>
      <c r="AO50" s="23">
        <f t="shared" si="3"/>
        <v>4.0023620497342694E-3</v>
      </c>
      <c r="AP50" s="23">
        <f t="shared" si="4"/>
        <v>6.9788922719031168E-3</v>
      </c>
      <c r="AQ50" s="25">
        <f t="shared" si="5"/>
        <v>2.231121281464531E-2</v>
      </c>
      <c r="AS50" s="49" t="s">
        <v>49</v>
      </c>
      <c r="AT50" s="12">
        <v>7</v>
      </c>
      <c r="AU50" s="12">
        <v>14</v>
      </c>
      <c r="AV50" s="12">
        <v>14</v>
      </c>
      <c r="AW50" s="12">
        <v>11</v>
      </c>
      <c r="AX50" s="12">
        <v>25</v>
      </c>
      <c r="AY50" s="12">
        <v>3</v>
      </c>
      <c r="AZ50" s="12">
        <v>58</v>
      </c>
      <c r="BA50" s="12">
        <v>286</v>
      </c>
      <c r="BB50" s="12">
        <v>41</v>
      </c>
      <c r="BC50" s="12">
        <v>72</v>
      </c>
      <c r="BD50" s="12">
        <v>70</v>
      </c>
      <c r="BE50" s="12">
        <v>32</v>
      </c>
      <c r="BF50" s="12">
        <v>27</v>
      </c>
      <c r="BG50" s="12">
        <v>37</v>
      </c>
      <c r="BH50" s="12">
        <v>40</v>
      </c>
      <c r="BI50" s="12">
        <v>13</v>
      </c>
      <c r="BJ50" s="12">
        <v>34</v>
      </c>
      <c r="BK50" s="12">
        <v>32</v>
      </c>
      <c r="BL50" s="12">
        <v>36</v>
      </c>
      <c r="BM50" s="12">
        <v>119</v>
      </c>
      <c r="BN50" s="12">
        <v>12</v>
      </c>
      <c r="BO50" s="12">
        <v>5</v>
      </c>
      <c r="BP50" s="12">
        <v>1</v>
      </c>
      <c r="BQ50" s="13">
        <v>3</v>
      </c>
      <c r="BS50" s="49" t="s">
        <v>49</v>
      </c>
      <c r="BT50" s="12">
        <v>53</v>
      </c>
      <c r="BU50" s="12">
        <v>256</v>
      </c>
      <c r="BV50" s="12">
        <v>27</v>
      </c>
      <c r="BW50" s="12">
        <v>99</v>
      </c>
      <c r="BX50" s="12">
        <v>273</v>
      </c>
      <c r="BY50" s="12">
        <v>105</v>
      </c>
      <c r="BZ50" s="12">
        <v>8</v>
      </c>
      <c r="CA50" s="12">
        <v>136</v>
      </c>
      <c r="CB50" s="12">
        <v>35</v>
      </c>
      <c r="CC50" s="13">
        <v>0</v>
      </c>
    </row>
    <row r="51" spans="16:81" ht="15" customHeight="1" x14ac:dyDescent="0.25">
      <c r="P51" s="12"/>
      <c r="AA51" s="12"/>
      <c r="AD51" s="49" t="s">
        <v>50</v>
      </c>
      <c r="AE51" s="12">
        <v>82157</v>
      </c>
      <c r="AF51" s="13">
        <v>1057</v>
      </c>
      <c r="AG51" s="23">
        <f t="shared" si="0"/>
        <v>0.80914158525055158</v>
      </c>
      <c r="AH51" s="25">
        <f t="shared" si="1"/>
        <v>0.58397790055248622</v>
      </c>
      <c r="AI51" s="49" t="s">
        <v>50</v>
      </c>
      <c r="AJ51" s="11">
        <v>22458</v>
      </c>
      <c r="AK51" s="12">
        <v>39260</v>
      </c>
      <c r="AL51" s="12">
        <v>20676</v>
      </c>
      <c r="AM51" s="13">
        <v>820</v>
      </c>
      <c r="AN51" s="23">
        <f t="shared" si="2"/>
        <v>0.90203638992649715</v>
      </c>
      <c r="AO51" s="23">
        <f t="shared" si="3"/>
        <v>0.85864882006867438</v>
      </c>
      <c r="AP51" s="23">
        <f t="shared" si="4"/>
        <v>0.70733125791112172</v>
      </c>
      <c r="AQ51" s="25">
        <f t="shared" si="5"/>
        <v>0.23455377574370709</v>
      </c>
      <c r="AS51" s="49" t="s">
        <v>50</v>
      </c>
      <c r="AT51" s="12">
        <v>86</v>
      </c>
      <c r="AU51" s="12">
        <v>77</v>
      </c>
      <c r="AV51" s="12">
        <v>77</v>
      </c>
      <c r="AW51" s="12">
        <v>117</v>
      </c>
      <c r="AX51" s="12">
        <v>49</v>
      </c>
      <c r="AY51" s="12">
        <v>156</v>
      </c>
      <c r="AZ51" s="12">
        <v>773</v>
      </c>
      <c r="BA51" s="12">
        <v>3821</v>
      </c>
      <c r="BB51" s="12">
        <v>5344</v>
      </c>
      <c r="BC51" s="12">
        <v>5658</v>
      </c>
      <c r="BD51" s="12">
        <v>6862</v>
      </c>
      <c r="BE51" s="12">
        <v>7558</v>
      </c>
      <c r="BF51" s="12">
        <v>7072</v>
      </c>
      <c r="BG51" s="12">
        <v>3743</v>
      </c>
      <c r="BH51" s="12">
        <v>6052</v>
      </c>
      <c r="BI51" s="12">
        <v>7024</v>
      </c>
      <c r="BJ51" s="12">
        <v>7811</v>
      </c>
      <c r="BK51" s="12">
        <v>8988</v>
      </c>
      <c r="BL51" s="12">
        <v>7824</v>
      </c>
      <c r="BM51" s="12">
        <v>3238</v>
      </c>
      <c r="BN51" s="12">
        <v>514</v>
      </c>
      <c r="BO51" s="12">
        <v>112</v>
      </c>
      <c r="BP51" s="12">
        <v>150</v>
      </c>
      <c r="BQ51" s="13">
        <v>108</v>
      </c>
      <c r="BS51" s="49" t="s">
        <v>50</v>
      </c>
      <c r="BT51" s="12">
        <v>142</v>
      </c>
      <c r="BU51" s="12">
        <v>77818</v>
      </c>
      <c r="BV51" s="12">
        <v>32</v>
      </c>
      <c r="BW51" s="12">
        <v>4165</v>
      </c>
      <c r="BX51" s="12">
        <v>404</v>
      </c>
      <c r="BY51" s="12">
        <v>218</v>
      </c>
      <c r="BZ51" s="12">
        <v>11</v>
      </c>
      <c r="CA51" s="12">
        <v>338</v>
      </c>
      <c r="CB51" s="12">
        <v>86</v>
      </c>
      <c r="CC51" s="13">
        <v>0</v>
      </c>
    </row>
    <row r="52" spans="16:81" ht="15" customHeight="1" x14ac:dyDescent="0.25">
      <c r="P52" s="12"/>
      <c r="AA52" s="12"/>
      <c r="AD52" s="49" t="s">
        <v>51</v>
      </c>
      <c r="AE52" s="12">
        <v>18669</v>
      </c>
      <c r="AF52" s="13">
        <v>130</v>
      </c>
      <c r="AG52" s="23">
        <f t="shared" si="0"/>
        <v>0.18386582098959975</v>
      </c>
      <c r="AH52" s="25">
        <f t="shared" si="1"/>
        <v>7.18232044198895E-2</v>
      </c>
      <c r="AI52" s="49" t="s">
        <v>51</v>
      </c>
      <c r="AJ52" s="11">
        <v>1875</v>
      </c>
      <c r="AK52" s="12">
        <v>6255</v>
      </c>
      <c r="AL52" s="12">
        <v>8225</v>
      </c>
      <c r="AM52" s="13">
        <v>2444</v>
      </c>
      <c r="AN52" s="23">
        <f t="shared" si="2"/>
        <v>7.5310278346788773E-2</v>
      </c>
      <c r="AO52" s="23">
        <f t="shared" si="3"/>
        <v>0.1368020471097697</v>
      </c>
      <c r="AP52" s="23">
        <f t="shared" si="4"/>
        <v>0.28137935753138793</v>
      </c>
      <c r="AQ52" s="25">
        <f t="shared" si="5"/>
        <v>0.6990846681922197</v>
      </c>
      <c r="AS52" s="49" t="s">
        <v>51</v>
      </c>
      <c r="AT52" s="12">
        <v>222</v>
      </c>
      <c r="AU52" s="12">
        <v>123</v>
      </c>
      <c r="AV52" s="12">
        <v>62</v>
      </c>
      <c r="AW52" s="12">
        <v>36</v>
      </c>
      <c r="AX52" s="12">
        <v>169</v>
      </c>
      <c r="AY52" s="12">
        <v>494</v>
      </c>
      <c r="AZ52" s="12">
        <v>1103</v>
      </c>
      <c r="BA52" s="12">
        <v>38</v>
      </c>
      <c r="BB52" s="12">
        <v>128</v>
      </c>
      <c r="BC52" s="12">
        <v>431</v>
      </c>
      <c r="BD52" s="12">
        <v>175</v>
      </c>
      <c r="BE52" s="12">
        <v>344</v>
      </c>
      <c r="BF52" s="12">
        <v>627</v>
      </c>
      <c r="BG52" s="12">
        <v>2591</v>
      </c>
      <c r="BH52" s="12">
        <v>1291</v>
      </c>
      <c r="BI52" s="12">
        <v>809</v>
      </c>
      <c r="BJ52" s="12">
        <v>593</v>
      </c>
      <c r="BK52" s="12">
        <v>216</v>
      </c>
      <c r="BL52" s="12">
        <v>773</v>
      </c>
      <c r="BM52" s="12">
        <v>3000</v>
      </c>
      <c r="BN52" s="12">
        <v>2515</v>
      </c>
      <c r="BO52" s="12">
        <v>1721</v>
      </c>
      <c r="BP52" s="12">
        <v>1008</v>
      </c>
      <c r="BQ52" s="13">
        <v>330</v>
      </c>
      <c r="BS52" s="49" t="s">
        <v>51</v>
      </c>
      <c r="BT52" s="12">
        <v>52</v>
      </c>
      <c r="BU52" s="12">
        <v>17923</v>
      </c>
      <c r="BV52" s="12">
        <v>22</v>
      </c>
      <c r="BW52" s="12">
        <v>672</v>
      </c>
      <c r="BX52" s="12">
        <v>29</v>
      </c>
      <c r="BY52" s="12">
        <v>32</v>
      </c>
      <c r="BZ52" s="12">
        <v>4</v>
      </c>
      <c r="CA52" s="12">
        <v>22</v>
      </c>
      <c r="CB52" s="12">
        <v>43</v>
      </c>
      <c r="CC52" s="13">
        <v>0</v>
      </c>
    </row>
    <row r="53" spans="16:81" ht="15" customHeight="1" x14ac:dyDescent="0.25">
      <c r="P53" s="12"/>
      <c r="AA53" s="12"/>
      <c r="AD53" s="49" t="s">
        <v>52</v>
      </c>
      <c r="AE53" s="12">
        <v>156</v>
      </c>
      <c r="AF53" s="13">
        <v>6</v>
      </c>
      <c r="AG53" s="23">
        <f t="shared" si="0"/>
        <v>1.5364008824456351E-3</v>
      </c>
      <c r="AH53" s="25">
        <f t="shared" si="1"/>
        <v>3.3149171270718232E-3</v>
      </c>
      <c r="AI53" s="49" t="s">
        <v>52</v>
      </c>
      <c r="AJ53" s="11">
        <v>4</v>
      </c>
      <c r="AK53" s="12">
        <v>9</v>
      </c>
      <c r="AL53" s="12">
        <v>12</v>
      </c>
      <c r="AM53" s="13">
        <v>137</v>
      </c>
      <c r="AN53" s="23">
        <f t="shared" si="2"/>
        <v>1.6066192713981605E-4</v>
      </c>
      <c r="AO53" s="23">
        <f t="shared" si="3"/>
        <v>1.9683747785578375E-4</v>
      </c>
      <c r="AP53" s="23">
        <f t="shared" si="4"/>
        <v>4.1052307481783041E-4</v>
      </c>
      <c r="AQ53" s="25">
        <f t="shared" si="5"/>
        <v>3.9187643020594964E-2</v>
      </c>
      <c r="AS53" s="49" t="s">
        <v>52</v>
      </c>
      <c r="AT53" s="12">
        <v>21</v>
      </c>
      <c r="AU53" s="12">
        <v>8</v>
      </c>
      <c r="AV53" s="12">
        <v>20</v>
      </c>
      <c r="AW53" s="12">
        <v>8</v>
      </c>
      <c r="AX53" s="12">
        <v>28</v>
      </c>
      <c r="AY53" s="12">
        <v>2</v>
      </c>
      <c r="AZ53" s="12">
        <v>0</v>
      </c>
      <c r="BA53" s="12">
        <v>0</v>
      </c>
      <c r="BB53" s="12">
        <v>4</v>
      </c>
      <c r="BC53" s="12">
        <v>0</v>
      </c>
      <c r="BD53" s="12">
        <v>0</v>
      </c>
      <c r="BE53" s="12">
        <v>0</v>
      </c>
      <c r="BF53" s="12">
        <v>1</v>
      </c>
      <c r="BG53" s="12">
        <v>3</v>
      </c>
      <c r="BH53" s="12">
        <v>3</v>
      </c>
      <c r="BI53" s="12">
        <v>1</v>
      </c>
      <c r="BJ53" s="12">
        <v>1</v>
      </c>
      <c r="BK53" s="12">
        <v>2</v>
      </c>
      <c r="BL53" s="12">
        <v>0</v>
      </c>
      <c r="BM53" s="12">
        <v>1</v>
      </c>
      <c r="BN53" s="12">
        <v>6</v>
      </c>
      <c r="BO53" s="12">
        <v>3</v>
      </c>
      <c r="BP53" s="12">
        <v>2</v>
      </c>
      <c r="BQ53" s="13">
        <v>48</v>
      </c>
      <c r="BS53" s="49" t="s">
        <v>52</v>
      </c>
      <c r="BT53" s="12">
        <v>7</v>
      </c>
      <c r="BU53" s="12">
        <v>102</v>
      </c>
      <c r="BV53" s="12">
        <v>2</v>
      </c>
      <c r="BW53" s="12">
        <v>45</v>
      </c>
      <c r="BX53" s="12">
        <v>1</v>
      </c>
      <c r="BY53" s="12">
        <v>2</v>
      </c>
      <c r="BZ53" s="12">
        <v>0</v>
      </c>
      <c r="CA53" s="12">
        <v>2</v>
      </c>
      <c r="CB53" s="12">
        <v>1</v>
      </c>
      <c r="CC53" s="13">
        <v>0</v>
      </c>
    </row>
    <row r="54" spans="16:81" ht="15" customHeight="1" x14ac:dyDescent="0.25">
      <c r="P54" s="12"/>
      <c r="AA54" s="12"/>
      <c r="AD54" s="49" t="s">
        <v>53</v>
      </c>
      <c r="AE54" s="12">
        <v>11</v>
      </c>
      <c r="AF54" s="13">
        <v>0</v>
      </c>
      <c r="AG54" s="23">
        <f t="shared" si="0"/>
        <v>1.0833595965962812E-4</v>
      </c>
      <c r="AH54" s="25">
        <f t="shared" si="1"/>
        <v>0</v>
      </c>
      <c r="AI54" s="49" t="s">
        <v>53</v>
      </c>
      <c r="AJ54" s="11">
        <v>2</v>
      </c>
      <c r="AK54" s="12">
        <v>1</v>
      </c>
      <c r="AL54" s="12">
        <v>3</v>
      </c>
      <c r="AM54" s="13">
        <v>5</v>
      </c>
      <c r="AN54" s="23">
        <f t="shared" si="2"/>
        <v>8.0330963569908025E-5</v>
      </c>
      <c r="AO54" s="23">
        <f t="shared" si="3"/>
        <v>2.187083087286486E-5</v>
      </c>
      <c r="AP54" s="23">
        <f t="shared" si="4"/>
        <v>1.026307687044576E-4</v>
      </c>
      <c r="AQ54" s="25">
        <f t="shared" si="5"/>
        <v>1.4302059496567505E-3</v>
      </c>
      <c r="AS54" s="49" t="s">
        <v>53</v>
      </c>
      <c r="AT54" s="12">
        <v>0</v>
      </c>
      <c r="AU54" s="12">
        <v>0</v>
      </c>
      <c r="AV54" s="12">
        <v>0</v>
      </c>
      <c r="AW54" s="12">
        <v>4</v>
      </c>
      <c r="AX54" s="12">
        <v>0</v>
      </c>
      <c r="AY54" s="12">
        <v>0</v>
      </c>
      <c r="AZ54" s="12">
        <v>0</v>
      </c>
      <c r="BA54" s="12">
        <v>0</v>
      </c>
      <c r="BB54" s="12">
        <v>2</v>
      </c>
      <c r="BC54" s="12">
        <v>0</v>
      </c>
      <c r="BD54" s="12">
        <v>0</v>
      </c>
      <c r="BE54" s="12">
        <v>0</v>
      </c>
      <c r="BF54" s="12">
        <v>0</v>
      </c>
      <c r="BG54" s="12">
        <v>1</v>
      </c>
      <c r="BH54" s="12">
        <v>0</v>
      </c>
      <c r="BI54" s="12">
        <v>0</v>
      </c>
      <c r="BJ54" s="12">
        <v>0</v>
      </c>
      <c r="BK54" s="12">
        <v>0</v>
      </c>
      <c r="BL54" s="12">
        <v>0</v>
      </c>
      <c r="BM54" s="12">
        <v>0</v>
      </c>
      <c r="BN54" s="12">
        <v>1</v>
      </c>
      <c r="BO54" s="12">
        <v>2</v>
      </c>
      <c r="BP54" s="12">
        <v>0</v>
      </c>
      <c r="BQ54" s="13">
        <v>1</v>
      </c>
      <c r="BS54" s="49" t="s">
        <v>53</v>
      </c>
      <c r="BT54" s="12">
        <v>7</v>
      </c>
      <c r="BU54" s="12">
        <v>3</v>
      </c>
      <c r="BV54" s="12">
        <v>0</v>
      </c>
      <c r="BW54" s="12">
        <v>1</v>
      </c>
      <c r="BX54" s="12">
        <v>0</v>
      </c>
      <c r="BY54" s="12">
        <v>0</v>
      </c>
      <c r="BZ54" s="12">
        <v>0</v>
      </c>
      <c r="CA54" s="12">
        <v>0</v>
      </c>
      <c r="CB54" s="12">
        <v>0</v>
      </c>
      <c r="CC54" s="13">
        <v>0</v>
      </c>
    </row>
    <row r="55" spans="16:81" ht="15" customHeight="1" x14ac:dyDescent="0.25">
      <c r="P55" s="12"/>
      <c r="AA55" s="12"/>
      <c r="AD55" s="49" t="s">
        <v>54</v>
      </c>
      <c r="AE55" s="12">
        <v>0</v>
      </c>
      <c r="AF55" s="13">
        <v>0</v>
      </c>
      <c r="AG55" s="23">
        <f t="shared" si="0"/>
        <v>0</v>
      </c>
      <c r="AH55" s="25">
        <f t="shared" si="1"/>
        <v>0</v>
      </c>
      <c r="AI55" s="49" t="s">
        <v>54</v>
      </c>
      <c r="AJ55" s="11">
        <v>0</v>
      </c>
      <c r="AK55" s="12">
        <v>0</v>
      </c>
      <c r="AL55" s="12">
        <v>0</v>
      </c>
      <c r="AM55" s="13">
        <v>0</v>
      </c>
      <c r="AN55" s="23">
        <f t="shared" si="2"/>
        <v>0</v>
      </c>
      <c r="AO55" s="23">
        <f t="shared" si="3"/>
        <v>0</v>
      </c>
      <c r="AP55" s="23">
        <f t="shared" si="4"/>
        <v>0</v>
      </c>
      <c r="AQ55" s="25">
        <f t="shared" si="5"/>
        <v>0</v>
      </c>
      <c r="AS55" s="49" t="s">
        <v>54</v>
      </c>
      <c r="AT55" s="12">
        <v>0</v>
      </c>
      <c r="AU55" s="12">
        <v>0</v>
      </c>
      <c r="AV55" s="12">
        <v>0</v>
      </c>
      <c r="AW55" s="12">
        <v>0</v>
      </c>
      <c r="AX55" s="12">
        <v>0</v>
      </c>
      <c r="AY55" s="12">
        <v>0</v>
      </c>
      <c r="AZ55" s="12">
        <v>0</v>
      </c>
      <c r="BA55" s="12">
        <v>0</v>
      </c>
      <c r="BB55" s="12">
        <v>0</v>
      </c>
      <c r="BC55" s="12">
        <v>0</v>
      </c>
      <c r="BD55" s="12">
        <v>0</v>
      </c>
      <c r="BE55" s="12">
        <v>0</v>
      </c>
      <c r="BF55" s="12">
        <v>0</v>
      </c>
      <c r="BG55" s="12">
        <v>0</v>
      </c>
      <c r="BH55" s="12">
        <v>0</v>
      </c>
      <c r="BI55" s="12">
        <v>0</v>
      </c>
      <c r="BJ55" s="12">
        <v>0</v>
      </c>
      <c r="BK55" s="12">
        <v>0</v>
      </c>
      <c r="BL55" s="12">
        <v>0</v>
      </c>
      <c r="BM55" s="12">
        <v>0</v>
      </c>
      <c r="BN55" s="12">
        <v>0</v>
      </c>
      <c r="BO55" s="12">
        <v>0</v>
      </c>
      <c r="BP55" s="12">
        <v>0</v>
      </c>
      <c r="BQ55" s="13">
        <v>0</v>
      </c>
      <c r="BS55" s="49" t="s">
        <v>54</v>
      </c>
      <c r="BT55" s="12">
        <v>0</v>
      </c>
      <c r="BU55" s="12">
        <v>0</v>
      </c>
      <c r="BV55" s="12">
        <v>0</v>
      </c>
      <c r="BW55" s="12">
        <v>0</v>
      </c>
      <c r="BX55" s="12">
        <v>0</v>
      </c>
      <c r="BY55" s="12">
        <v>0</v>
      </c>
      <c r="BZ55" s="12">
        <v>0</v>
      </c>
      <c r="CA55" s="12">
        <v>0</v>
      </c>
      <c r="CB55" s="12">
        <v>0</v>
      </c>
      <c r="CC55" s="13">
        <v>0</v>
      </c>
    </row>
    <row r="56" spans="16:81" ht="15" customHeight="1" x14ac:dyDescent="0.25">
      <c r="P56" s="12"/>
      <c r="AA56" s="12"/>
      <c r="AD56" s="49" t="s">
        <v>55</v>
      </c>
      <c r="AE56" s="12">
        <v>0</v>
      </c>
      <c r="AF56" s="13">
        <v>0</v>
      </c>
      <c r="AG56" s="23">
        <f t="shared" si="0"/>
        <v>0</v>
      </c>
      <c r="AH56" s="25">
        <f t="shared" si="1"/>
        <v>0</v>
      </c>
      <c r="AI56" s="49" t="s">
        <v>55</v>
      </c>
      <c r="AJ56" s="11">
        <v>0</v>
      </c>
      <c r="AK56" s="12">
        <v>0</v>
      </c>
      <c r="AL56" s="12">
        <v>0</v>
      </c>
      <c r="AM56" s="13">
        <v>0</v>
      </c>
      <c r="AN56" s="23">
        <f t="shared" si="2"/>
        <v>0</v>
      </c>
      <c r="AO56" s="23">
        <f t="shared" si="3"/>
        <v>0</v>
      </c>
      <c r="AP56" s="23">
        <f t="shared" si="4"/>
        <v>0</v>
      </c>
      <c r="AQ56" s="25">
        <f t="shared" si="5"/>
        <v>0</v>
      </c>
      <c r="AS56" s="49" t="s">
        <v>55</v>
      </c>
      <c r="AT56" s="12">
        <v>0</v>
      </c>
      <c r="AU56" s="12">
        <v>0</v>
      </c>
      <c r="AV56" s="12">
        <v>0</v>
      </c>
      <c r="AW56" s="12">
        <v>0</v>
      </c>
      <c r="AX56" s="12">
        <v>0</v>
      </c>
      <c r="AY56" s="12">
        <v>0</v>
      </c>
      <c r="AZ56" s="12">
        <v>0</v>
      </c>
      <c r="BA56" s="12">
        <v>0</v>
      </c>
      <c r="BB56" s="12">
        <v>0</v>
      </c>
      <c r="BC56" s="12">
        <v>0</v>
      </c>
      <c r="BD56" s="12">
        <v>0</v>
      </c>
      <c r="BE56" s="12">
        <v>0</v>
      </c>
      <c r="BF56" s="12">
        <v>0</v>
      </c>
      <c r="BG56" s="12">
        <v>0</v>
      </c>
      <c r="BH56" s="12">
        <v>0</v>
      </c>
      <c r="BI56" s="12">
        <v>0</v>
      </c>
      <c r="BJ56" s="12">
        <v>0</v>
      </c>
      <c r="BK56" s="12">
        <v>0</v>
      </c>
      <c r="BL56" s="12">
        <v>0</v>
      </c>
      <c r="BM56" s="12">
        <v>0</v>
      </c>
      <c r="BN56" s="12">
        <v>0</v>
      </c>
      <c r="BO56" s="12">
        <v>0</v>
      </c>
      <c r="BP56" s="12">
        <v>0</v>
      </c>
      <c r="BQ56" s="13">
        <v>0</v>
      </c>
      <c r="BS56" s="49" t="s">
        <v>55</v>
      </c>
      <c r="BT56" s="12">
        <v>0</v>
      </c>
      <c r="BU56" s="12">
        <v>0</v>
      </c>
      <c r="BV56" s="12">
        <v>0</v>
      </c>
      <c r="BW56" s="12">
        <v>0</v>
      </c>
      <c r="BX56" s="12">
        <v>0</v>
      </c>
      <c r="BY56" s="12">
        <v>0</v>
      </c>
      <c r="BZ56" s="12">
        <v>0</v>
      </c>
      <c r="CA56" s="12">
        <v>0</v>
      </c>
      <c r="CB56" s="12">
        <v>0</v>
      </c>
      <c r="CC56" s="13">
        <v>0</v>
      </c>
    </row>
    <row r="57" spans="16:81" ht="15" customHeight="1" x14ac:dyDescent="0.25">
      <c r="P57" s="12"/>
      <c r="AA57" s="12"/>
      <c r="AD57" s="49" t="s">
        <v>56</v>
      </c>
      <c r="AE57" s="12">
        <v>1</v>
      </c>
      <c r="AF57" s="13">
        <v>0</v>
      </c>
      <c r="AG57" s="23">
        <f t="shared" si="0"/>
        <v>9.8487236054207367E-6</v>
      </c>
      <c r="AH57" s="25">
        <f t="shared" si="1"/>
        <v>0</v>
      </c>
      <c r="AI57" s="49" t="s">
        <v>56</v>
      </c>
      <c r="AJ57" s="11">
        <v>0</v>
      </c>
      <c r="AK57" s="12">
        <v>0</v>
      </c>
      <c r="AL57" s="12">
        <v>0</v>
      </c>
      <c r="AM57" s="13">
        <v>1</v>
      </c>
      <c r="AN57" s="23">
        <f t="shared" si="2"/>
        <v>0</v>
      </c>
      <c r="AO57" s="23">
        <f t="shared" si="3"/>
        <v>0</v>
      </c>
      <c r="AP57" s="23">
        <f t="shared" si="4"/>
        <v>0</v>
      </c>
      <c r="AQ57" s="25">
        <f t="shared" si="5"/>
        <v>2.8604118993135012E-4</v>
      </c>
      <c r="AS57" s="49" t="s">
        <v>56</v>
      </c>
      <c r="AT57" s="12">
        <v>0</v>
      </c>
      <c r="AU57" s="12">
        <v>0</v>
      </c>
      <c r="AV57" s="12">
        <v>1</v>
      </c>
      <c r="AW57" s="12">
        <v>0</v>
      </c>
      <c r="AX57" s="12">
        <v>0</v>
      </c>
      <c r="AY57" s="12">
        <v>0</v>
      </c>
      <c r="AZ57" s="12">
        <v>0</v>
      </c>
      <c r="BA57" s="12">
        <v>0</v>
      </c>
      <c r="BB57" s="12">
        <v>0</v>
      </c>
      <c r="BC57" s="12">
        <v>0</v>
      </c>
      <c r="BD57" s="12">
        <v>0</v>
      </c>
      <c r="BE57" s="12">
        <v>0</v>
      </c>
      <c r="BF57" s="12">
        <v>0</v>
      </c>
      <c r="BG57" s="12">
        <v>0</v>
      </c>
      <c r="BH57" s="12">
        <v>0</v>
      </c>
      <c r="BI57" s="12">
        <v>0</v>
      </c>
      <c r="BJ57" s="12">
        <v>0</v>
      </c>
      <c r="BK57" s="12">
        <v>0</v>
      </c>
      <c r="BL57" s="12">
        <v>0</v>
      </c>
      <c r="BM57" s="12">
        <v>0</v>
      </c>
      <c r="BN57" s="12">
        <v>0</v>
      </c>
      <c r="BO57" s="12">
        <v>0</v>
      </c>
      <c r="BP57" s="12">
        <v>0</v>
      </c>
      <c r="BQ57" s="13">
        <v>0</v>
      </c>
      <c r="BS57" s="49" t="s">
        <v>56</v>
      </c>
      <c r="BT57" s="12">
        <v>0</v>
      </c>
      <c r="BU57" s="12">
        <v>0</v>
      </c>
      <c r="BV57" s="12">
        <v>0</v>
      </c>
      <c r="BW57" s="12">
        <v>1</v>
      </c>
      <c r="BX57" s="12">
        <v>0</v>
      </c>
      <c r="BY57" s="12">
        <v>0</v>
      </c>
      <c r="BZ57" s="12">
        <v>0</v>
      </c>
      <c r="CA57" s="12">
        <v>0</v>
      </c>
      <c r="CB57" s="12">
        <v>0</v>
      </c>
      <c r="CC57" s="13">
        <v>0</v>
      </c>
    </row>
    <row r="58" spans="16:81" ht="15" customHeight="1" x14ac:dyDescent="0.25">
      <c r="P58" s="12"/>
      <c r="AA58" s="12"/>
      <c r="AD58" s="49" t="s">
        <v>57</v>
      </c>
      <c r="AE58" s="12">
        <v>0</v>
      </c>
      <c r="AF58" s="13">
        <v>0</v>
      </c>
      <c r="AG58" s="23">
        <f t="shared" si="0"/>
        <v>0</v>
      </c>
      <c r="AH58" s="25">
        <f t="shared" si="1"/>
        <v>0</v>
      </c>
      <c r="AI58" s="49" t="s">
        <v>57</v>
      </c>
      <c r="AJ58" s="11">
        <v>0</v>
      </c>
      <c r="AK58" s="12">
        <v>0</v>
      </c>
      <c r="AL58" s="12">
        <v>0</v>
      </c>
      <c r="AM58" s="13">
        <v>0</v>
      </c>
      <c r="AN58" s="23">
        <f t="shared" si="2"/>
        <v>0</v>
      </c>
      <c r="AO58" s="23">
        <f t="shared" si="3"/>
        <v>0</v>
      </c>
      <c r="AP58" s="23">
        <f t="shared" si="4"/>
        <v>0</v>
      </c>
      <c r="AQ58" s="25">
        <f t="shared" si="5"/>
        <v>0</v>
      </c>
      <c r="AS58" s="49" t="s">
        <v>57</v>
      </c>
      <c r="AT58" s="12">
        <v>0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2">
        <v>0</v>
      </c>
      <c r="BA58" s="12">
        <v>0</v>
      </c>
      <c r="BB58" s="12">
        <v>0</v>
      </c>
      <c r="BC58" s="12">
        <v>0</v>
      </c>
      <c r="BD58" s="12">
        <v>0</v>
      </c>
      <c r="BE58" s="12">
        <v>0</v>
      </c>
      <c r="BF58" s="12">
        <v>0</v>
      </c>
      <c r="BG58" s="12">
        <v>0</v>
      </c>
      <c r="BH58" s="12">
        <v>0</v>
      </c>
      <c r="BI58" s="12">
        <v>0</v>
      </c>
      <c r="BJ58" s="12">
        <v>0</v>
      </c>
      <c r="BK58" s="12">
        <v>0</v>
      </c>
      <c r="BL58" s="12">
        <v>0</v>
      </c>
      <c r="BM58" s="12">
        <v>0</v>
      </c>
      <c r="BN58" s="12">
        <v>0</v>
      </c>
      <c r="BO58" s="12">
        <v>0</v>
      </c>
      <c r="BP58" s="12">
        <v>0</v>
      </c>
      <c r="BQ58" s="13">
        <v>0</v>
      </c>
      <c r="BS58" s="49" t="s">
        <v>57</v>
      </c>
      <c r="BT58" s="12">
        <v>0</v>
      </c>
      <c r="BU58" s="12">
        <v>0</v>
      </c>
      <c r="BV58" s="12">
        <v>0</v>
      </c>
      <c r="BW58" s="12">
        <v>0</v>
      </c>
      <c r="BX58" s="12">
        <v>0</v>
      </c>
      <c r="BY58" s="12">
        <v>0</v>
      </c>
      <c r="BZ58" s="12">
        <v>0</v>
      </c>
      <c r="CA58" s="12">
        <v>0</v>
      </c>
      <c r="CB58" s="12">
        <v>0</v>
      </c>
      <c r="CC58" s="13">
        <v>0</v>
      </c>
    </row>
    <row r="59" spans="16:81" ht="15" customHeight="1" x14ac:dyDescent="0.25">
      <c r="P59" s="12"/>
      <c r="AA59" s="12"/>
      <c r="AD59" s="49" t="s">
        <v>58</v>
      </c>
      <c r="AE59" s="12">
        <v>0</v>
      </c>
      <c r="AF59" s="13">
        <v>0</v>
      </c>
      <c r="AG59" s="23">
        <f t="shared" si="0"/>
        <v>0</v>
      </c>
      <c r="AH59" s="25">
        <f t="shared" si="1"/>
        <v>0</v>
      </c>
      <c r="AI59" s="49" t="s">
        <v>58</v>
      </c>
      <c r="AJ59" s="11">
        <v>0</v>
      </c>
      <c r="AK59" s="12">
        <v>0</v>
      </c>
      <c r="AL59" s="12">
        <v>0</v>
      </c>
      <c r="AM59" s="13">
        <v>0</v>
      </c>
      <c r="AN59" s="23">
        <f t="shared" si="2"/>
        <v>0</v>
      </c>
      <c r="AO59" s="23">
        <f t="shared" si="3"/>
        <v>0</v>
      </c>
      <c r="AP59" s="23">
        <f t="shared" si="4"/>
        <v>0</v>
      </c>
      <c r="AQ59" s="25">
        <f t="shared" si="5"/>
        <v>0</v>
      </c>
      <c r="AS59" s="49" t="s">
        <v>58</v>
      </c>
      <c r="AT59" s="12">
        <v>0</v>
      </c>
      <c r="AU59" s="12">
        <v>0</v>
      </c>
      <c r="AV59" s="12">
        <v>0</v>
      </c>
      <c r="AW59" s="12">
        <v>0</v>
      </c>
      <c r="AX59" s="12">
        <v>0</v>
      </c>
      <c r="AY59" s="12">
        <v>0</v>
      </c>
      <c r="AZ59" s="12">
        <v>0</v>
      </c>
      <c r="BA59" s="12">
        <v>0</v>
      </c>
      <c r="BB59" s="12">
        <v>0</v>
      </c>
      <c r="BC59" s="12">
        <v>0</v>
      </c>
      <c r="BD59" s="12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2">
        <v>0</v>
      </c>
      <c r="BK59" s="12">
        <v>0</v>
      </c>
      <c r="BL59" s="12">
        <v>0</v>
      </c>
      <c r="BM59" s="12">
        <v>0</v>
      </c>
      <c r="BN59" s="12">
        <v>0</v>
      </c>
      <c r="BO59" s="12">
        <v>0</v>
      </c>
      <c r="BP59" s="12">
        <v>0</v>
      </c>
      <c r="BQ59" s="13">
        <v>0</v>
      </c>
      <c r="BS59" s="49" t="s">
        <v>58</v>
      </c>
      <c r="BT59" s="12">
        <v>0</v>
      </c>
      <c r="BU59" s="12">
        <v>0</v>
      </c>
      <c r="BV59" s="12">
        <v>0</v>
      </c>
      <c r="BW59" s="12">
        <v>0</v>
      </c>
      <c r="BX59" s="12">
        <v>0</v>
      </c>
      <c r="BY59" s="12">
        <v>0</v>
      </c>
      <c r="BZ59" s="12">
        <v>0</v>
      </c>
      <c r="CA59" s="12">
        <v>0</v>
      </c>
      <c r="CB59" s="12">
        <v>0</v>
      </c>
      <c r="CC59" s="13">
        <v>0</v>
      </c>
    </row>
    <row r="60" spans="16:81" ht="15" customHeight="1" x14ac:dyDescent="0.25">
      <c r="P60" s="12"/>
      <c r="AA60" s="12"/>
      <c r="AD60" s="49" t="s">
        <v>59</v>
      </c>
      <c r="AE60" s="12">
        <v>0</v>
      </c>
      <c r="AF60" s="13">
        <v>0</v>
      </c>
      <c r="AG60" s="23">
        <f t="shared" si="0"/>
        <v>0</v>
      </c>
      <c r="AH60" s="25">
        <f t="shared" si="1"/>
        <v>0</v>
      </c>
      <c r="AI60" s="49" t="s">
        <v>59</v>
      </c>
      <c r="AJ60" s="11">
        <v>0</v>
      </c>
      <c r="AK60" s="12">
        <v>0</v>
      </c>
      <c r="AL60" s="12">
        <v>0</v>
      </c>
      <c r="AM60" s="13">
        <v>0</v>
      </c>
      <c r="AN60" s="23">
        <f t="shared" si="2"/>
        <v>0</v>
      </c>
      <c r="AO60" s="23">
        <f t="shared" si="3"/>
        <v>0</v>
      </c>
      <c r="AP60" s="23">
        <f t="shared" si="4"/>
        <v>0</v>
      </c>
      <c r="AQ60" s="25">
        <f t="shared" si="5"/>
        <v>0</v>
      </c>
      <c r="AS60" s="49" t="s">
        <v>59</v>
      </c>
      <c r="AT60" s="12">
        <v>0</v>
      </c>
      <c r="AU60" s="12">
        <v>0</v>
      </c>
      <c r="AV60" s="12">
        <v>0</v>
      </c>
      <c r="AW60" s="12">
        <v>0</v>
      </c>
      <c r="AX60" s="12">
        <v>0</v>
      </c>
      <c r="AY60" s="12">
        <v>0</v>
      </c>
      <c r="AZ60" s="12">
        <v>0</v>
      </c>
      <c r="BA60" s="12">
        <v>0</v>
      </c>
      <c r="BB60" s="12">
        <v>0</v>
      </c>
      <c r="BC60" s="12">
        <v>0</v>
      </c>
      <c r="BD60" s="12">
        <v>0</v>
      </c>
      <c r="BE60" s="12">
        <v>0</v>
      </c>
      <c r="BF60" s="12">
        <v>0</v>
      </c>
      <c r="BG60" s="12">
        <v>0</v>
      </c>
      <c r="BH60" s="12">
        <v>0</v>
      </c>
      <c r="BI60" s="12">
        <v>0</v>
      </c>
      <c r="BJ60" s="12">
        <v>0</v>
      </c>
      <c r="BK60" s="12">
        <v>0</v>
      </c>
      <c r="BL60" s="12">
        <v>0</v>
      </c>
      <c r="BM60" s="12">
        <v>0</v>
      </c>
      <c r="BN60" s="12">
        <v>0</v>
      </c>
      <c r="BO60" s="12">
        <v>0</v>
      </c>
      <c r="BP60" s="12">
        <v>0</v>
      </c>
      <c r="BQ60" s="13">
        <v>0</v>
      </c>
      <c r="BS60" s="49" t="s">
        <v>59</v>
      </c>
      <c r="BT60" s="12">
        <v>0</v>
      </c>
      <c r="BU60" s="12">
        <v>0</v>
      </c>
      <c r="BV60" s="12">
        <v>0</v>
      </c>
      <c r="BW60" s="12">
        <v>0</v>
      </c>
      <c r="BX60" s="12">
        <v>0</v>
      </c>
      <c r="BY60" s="12">
        <v>0</v>
      </c>
      <c r="BZ60" s="12">
        <v>0</v>
      </c>
      <c r="CA60" s="12">
        <v>0</v>
      </c>
      <c r="CB60" s="12">
        <v>0</v>
      </c>
      <c r="CC60" s="13">
        <v>0</v>
      </c>
    </row>
    <row r="61" spans="16:81" ht="15" customHeight="1" x14ac:dyDescent="0.25">
      <c r="P61" s="12"/>
      <c r="AA61" s="12"/>
      <c r="AD61" s="49" t="s">
        <v>60</v>
      </c>
      <c r="AE61" s="12">
        <v>0</v>
      </c>
      <c r="AF61" s="13">
        <v>0</v>
      </c>
      <c r="AG61" s="23">
        <f t="shared" si="0"/>
        <v>0</v>
      </c>
      <c r="AH61" s="25">
        <f t="shared" si="1"/>
        <v>0</v>
      </c>
      <c r="AI61" s="49" t="s">
        <v>60</v>
      </c>
      <c r="AJ61" s="11">
        <v>0</v>
      </c>
      <c r="AK61" s="12">
        <v>0</v>
      </c>
      <c r="AL61" s="12">
        <v>0</v>
      </c>
      <c r="AM61" s="13">
        <v>0</v>
      </c>
      <c r="AN61" s="23">
        <f t="shared" si="2"/>
        <v>0</v>
      </c>
      <c r="AO61" s="23">
        <f t="shared" si="3"/>
        <v>0</v>
      </c>
      <c r="AP61" s="23">
        <f t="shared" si="4"/>
        <v>0</v>
      </c>
      <c r="AQ61" s="25">
        <f t="shared" si="5"/>
        <v>0</v>
      </c>
      <c r="AS61" s="49" t="s">
        <v>60</v>
      </c>
      <c r="AT61" s="12">
        <v>0</v>
      </c>
      <c r="AU61" s="12">
        <v>0</v>
      </c>
      <c r="AV61" s="12">
        <v>0</v>
      </c>
      <c r="AW61" s="12">
        <v>0</v>
      </c>
      <c r="AX61" s="12">
        <v>0</v>
      </c>
      <c r="AY61" s="12">
        <v>0</v>
      </c>
      <c r="AZ61" s="12">
        <v>0</v>
      </c>
      <c r="BA61" s="12">
        <v>0</v>
      </c>
      <c r="BB61" s="12">
        <v>0</v>
      </c>
      <c r="BC61" s="12">
        <v>0</v>
      </c>
      <c r="BD61" s="12">
        <v>0</v>
      </c>
      <c r="BE61" s="12">
        <v>0</v>
      </c>
      <c r="BF61" s="12">
        <v>0</v>
      </c>
      <c r="BG61" s="12">
        <v>0</v>
      </c>
      <c r="BH61" s="12">
        <v>0</v>
      </c>
      <c r="BI61" s="12">
        <v>0</v>
      </c>
      <c r="BJ61" s="12">
        <v>0</v>
      </c>
      <c r="BK61" s="12">
        <v>0</v>
      </c>
      <c r="BL61" s="12">
        <v>0</v>
      </c>
      <c r="BM61" s="12">
        <v>0</v>
      </c>
      <c r="BN61" s="12">
        <v>0</v>
      </c>
      <c r="BO61" s="12">
        <v>0</v>
      </c>
      <c r="BP61" s="12">
        <v>0</v>
      </c>
      <c r="BQ61" s="13">
        <v>0</v>
      </c>
      <c r="BS61" s="49" t="s">
        <v>60</v>
      </c>
      <c r="BT61" s="12">
        <v>0</v>
      </c>
      <c r="BU61" s="12">
        <v>0</v>
      </c>
      <c r="BV61" s="12">
        <v>0</v>
      </c>
      <c r="BW61" s="12">
        <v>0</v>
      </c>
      <c r="BX61" s="12">
        <v>0</v>
      </c>
      <c r="BY61" s="12">
        <v>0</v>
      </c>
      <c r="BZ61" s="12">
        <v>0</v>
      </c>
      <c r="CA61" s="12">
        <v>0</v>
      </c>
      <c r="CB61" s="12">
        <v>0</v>
      </c>
      <c r="CC61" s="13">
        <v>0</v>
      </c>
    </row>
    <row r="62" spans="16:81" ht="15" customHeight="1" x14ac:dyDescent="0.25">
      <c r="P62" s="12"/>
      <c r="AA62" s="12"/>
      <c r="AD62" s="50" t="s">
        <v>61</v>
      </c>
      <c r="AE62" s="5">
        <v>0</v>
      </c>
      <c r="AF62" s="10">
        <v>0</v>
      </c>
      <c r="AG62" s="23">
        <f t="shared" si="0"/>
        <v>0</v>
      </c>
      <c r="AH62" s="25">
        <f t="shared" si="1"/>
        <v>0</v>
      </c>
      <c r="AI62" s="50" t="s">
        <v>61</v>
      </c>
      <c r="AJ62" s="9">
        <v>0</v>
      </c>
      <c r="AK62" s="5">
        <v>0</v>
      </c>
      <c r="AL62" s="5">
        <v>0</v>
      </c>
      <c r="AM62" s="10">
        <v>0</v>
      </c>
      <c r="AN62" s="51">
        <f t="shared" si="2"/>
        <v>0</v>
      </c>
      <c r="AO62" s="26">
        <f t="shared" si="3"/>
        <v>0</v>
      </c>
      <c r="AP62" s="26">
        <f t="shared" si="4"/>
        <v>0</v>
      </c>
      <c r="AQ62" s="27">
        <f t="shared" si="5"/>
        <v>0</v>
      </c>
      <c r="AS62" s="50" t="s">
        <v>61</v>
      </c>
      <c r="AT62" s="5">
        <v>0</v>
      </c>
      <c r="AU62" s="5">
        <v>0</v>
      </c>
      <c r="AV62" s="5">
        <v>0</v>
      </c>
      <c r="AW62" s="5">
        <v>0</v>
      </c>
      <c r="AX62" s="5">
        <v>0</v>
      </c>
      <c r="AY62" s="5">
        <v>0</v>
      </c>
      <c r="AZ62" s="5">
        <v>0</v>
      </c>
      <c r="BA62" s="5">
        <v>0</v>
      </c>
      <c r="BB62" s="5">
        <v>0</v>
      </c>
      <c r="BC62" s="5">
        <v>0</v>
      </c>
      <c r="BD62" s="5">
        <v>0</v>
      </c>
      <c r="BE62" s="5">
        <v>0</v>
      </c>
      <c r="BF62" s="5">
        <v>0</v>
      </c>
      <c r="BG62" s="5">
        <v>0</v>
      </c>
      <c r="BH62" s="5">
        <v>0</v>
      </c>
      <c r="BI62" s="5">
        <v>0</v>
      </c>
      <c r="BJ62" s="5">
        <v>0</v>
      </c>
      <c r="BK62" s="5">
        <v>0</v>
      </c>
      <c r="BL62" s="5">
        <v>0</v>
      </c>
      <c r="BM62" s="5">
        <v>0</v>
      </c>
      <c r="BN62" s="5">
        <v>0</v>
      </c>
      <c r="BO62" s="5">
        <v>0</v>
      </c>
      <c r="BP62" s="5">
        <v>0</v>
      </c>
      <c r="BQ62" s="10">
        <v>0</v>
      </c>
      <c r="BS62" s="50" t="s">
        <v>61</v>
      </c>
      <c r="BT62" s="5">
        <v>0</v>
      </c>
      <c r="BU62" s="5">
        <v>0</v>
      </c>
      <c r="BV62" s="5">
        <v>0</v>
      </c>
      <c r="BW62" s="5">
        <v>0</v>
      </c>
      <c r="BX62" s="5">
        <v>0</v>
      </c>
      <c r="BY62" s="5">
        <v>0</v>
      </c>
      <c r="BZ62" s="5">
        <v>0</v>
      </c>
      <c r="CA62" s="5">
        <v>0</v>
      </c>
      <c r="CB62" s="5">
        <v>0</v>
      </c>
      <c r="CC62" s="10">
        <v>0</v>
      </c>
    </row>
    <row r="63" spans="16:81" ht="15" customHeight="1" x14ac:dyDescent="0.25">
      <c r="Q63" s="12"/>
      <c r="R63" s="12"/>
      <c r="S63" s="12"/>
      <c r="T63" s="12"/>
      <c r="U63" s="12"/>
      <c r="V63" s="12"/>
      <c r="W63" s="12"/>
      <c r="X63" s="12"/>
      <c r="Y63" s="12"/>
      <c r="AA63" s="12"/>
      <c r="AD63" s="14"/>
      <c r="AE63" s="15">
        <f>SUM(AE47:AE62)</f>
        <v>101536</v>
      </c>
      <c r="AF63" s="16">
        <f>SUM(AF47:AF62)</f>
        <v>1810</v>
      </c>
      <c r="AG63" s="55">
        <f>SUM(AG47:AG62)</f>
        <v>1</v>
      </c>
      <c r="AH63" s="56">
        <f>SUM(AH47:AH62)</f>
        <v>1</v>
      </c>
      <c r="AI63" s="14"/>
      <c r="AJ63" s="15">
        <f t="shared" ref="AJ63:AQ63" si="6">SUM(AJ47:AJ62)</f>
        <v>24897</v>
      </c>
      <c r="AK63" s="15">
        <f t="shared" si="6"/>
        <v>45723</v>
      </c>
      <c r="AL63" s="15">
        <f t="shared" si="6"/>
        <v>29231</v>
      </c>
      <c r="AM63" s="16">
        <f t="shared" si="6"/>
        <v>3496</v>
      </c>
      <c r="AN63" s="53">
        <f t="shared" si="6"/>
        <v>1</v>
      </c>
      <c r="AO63" s="52">
        <f t="shared" si="6"/>
        <v>1</v>
      </c>
      <c r="AP63" s="52">
        <f t="shared" si="6"/>
        <v>0.99999999999999989</v>
      </c>
      <c r="AQ63" s="54">
        <f t="shared" si="6"/>
        <v>1</v>
      </c>
      <c r="AS63" s="14"/>
      <c r="AT63" s="15">
        <f>SUM(AT47:AT62)</f>
        <v>336</v>
      </c>
      <c r="AU63" s="15">
        <f t="shared" ref="AU63:BQ63" si="7">SUM(AU47:AU62)</f>
        <v>228</v>
      </c>
      <c r="AV63" s="15">
        <f t="shared" si="7"/>
        <v>177</v>
      </c>
      <c r="AW63" s="15">
        <f t="shared" si="7"/>
        <v>177</v>
      </c>
      <c r="AX63" s="15">
        <f t="shared" si="7"/>
        <v>271</v>
      </c>
      <c r="AY63" s="15">
        <f t="shared" si="7"/>
        <v>656</v>
      </c>
      <c r="AZ63" s="15">
        <f t="shared" si="7"/>
        <v>1939</v>
      </c>
      <c r="BA63" s="15">
        <f t="shared" si="7"/>
        <v>4155</v>
      </c>
      <c r="BB63" s="15">
        <f t="shared" si="7"/>
        <v>5525</v>
      </c>
      <c r="BC63" s="15">
        <f t="shared" si="7"/>
        <v>6169</v>
      </c>
      <c r="BD63" s="15">
        <f t="shared" si="7"/>
        <v>7109</v>
      </c>
      <c r="BE63" s="15">
        <f t="shared" si="7"/>
        <v>7935</v>
      </c>
      <c r="BF63" s="15">
        <f t="shared" si="7"/>
        <v>7728</v>
      </c>
      <c r="BG63" s="15">
        <f t="shared" si="7"/>
        <v>6378</v>
      </c>
      <c r="BH63" s="15">
        <f t="shared" si="7"/>
        <v>7388</v>
      </c>
      <c r="BI63" s="15">
        <f t="shared" si="7"/>
        <v>7849</v>
      </c>
      <c r="BJ63" s="15">
        <f t="shared" si="7"/>
        <v>8445</v>
      </c>
      <c r="BK63" s="15">
        <f t="shared" si="7"/>
        <v>9239</v>
      </c>
      <c r="BL63" s="15">
        <f t="shared" si="7"/>
        <v>8635</v>
      </c>
      <c r="BM63" s="15">
        <f t="shared" si="7"/>
        <v>6361</v>
      </c>
      <c r="BN63" s="15">
        <f t="shared" si="7"/>
        <v>3153</v>
      </c>
      <c r="BO63" s="15">
        <f t="shared" si="7"/>
        <v>1843</v>
      </c>
      <c r="BP63" s="15">
        <f t="shared" si="7"/>
        <v>1161</v>
      </c>
      <c r="BQ63" s="16">
        <f t="shared" si="7"/>
        <v>490</v>
      </c>
      <c r="BS63" s="14"/>
      <c r="BT63" s="15">
        <f>SUM(BT47:BT62)</f>
        <v>270</v>
      </c>
      <c r="BU63" s="15">
        <f>SUM(BU47:BU62)</f>
        <v>96188</v>
      </c>
      <c r="BV63" s="15">
        <f>SUM(BV47:BV62)</f>
        <v>92</v>
      </c>
      <c r="BW63" s="15">
        <f t="shared" ref="BW63:CC63" si="8">SUM(BW47:BW62)</f>
        <v>4986</v>
      </c>
      <c r="BX63" s="15">
        <f t="shared" si="8"/>
        <v>725</v>
      </c>
      <c r="BY63" s="15">
        <f t="shared" si="8"/>
        <v>366</v>
      </c>
      <c r="BZ63" s="15">
        <f t="shared" si="8"/>
        <v>24</v>
      </c>
      <c r="CA63" s="15">
        <f t="shared" si="8"/>
        <v>525</v>
      </c>
      <c r="CB63" s="15">
        <f t="shared" si="8"/>
        <v>170</v>
      </c>
      <c r="CC63" s="16">
        <f t="shared" si="8"/>
        <v>1</v>
      </c>
    </row>
    <row r="64" spans="16:81" ht="15" customHeight="1" x14ac:dyDescent="0.25">
      <c r="Q64" s="12"/>
      <c r="R64" s="12"/>
      <c r="S64" s="12"/>
      <c r="T64" s="12"/>
      <c r="U64" s="12"/>
      <c r="V64" s="12"/>
      <c r="W64" s="12"/>
      <c r="X64" s="12"/>
      <c r="Y64" s="12"/>
      <c r="AA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</row>
    <row r="65" spans="2:81" ht="15" customHeight="1" x14ac:dyDescent="0.25">
      <c r="AD65" s="79" t="s">
        <v>62</v>
      </c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</row>
    <row r="66" spans="2:81" ht="15" customHeight="1" x14ac:dyDescent="0.25">
      <c r="AD66" s="86" t="s">
        <v>38</v>
      </c>
      <c r="AE66" s="86"/>
      <c r="AF66" s="86"/>
      <c r="AG66" s="86"/>
      <c r="AH66" s="86"/>
      <c r="AI66" s="85" t="s">
        <v>39</v>
      </c>
      <c r="AJ66" s="85"/>
      <c r="AK66" s="85"/>
      <c r="AL66" s="85"/>
      <c r="AM66" s="85"/>
      <c r="AN66" s="85"/>
      <c r="AO66" s="85"/>
      <c r="AP66" s="85"/>
      <c r="AQ66" s="85"/>
      <c r="AS66" s="12" t="s">
        <v>63</v>
      </c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58"/>
      <c r="BL66" s="58"/>
      <c r="BM66" s="12"/>
      <c r="BN66" s="12"/>
      <c r="BO66" s="12"/>
      <c r="BP66" s="12"/>
      <c r="BQ66" s="12"/>
      <c r="BS66" s="12" t="s">
        <v>64</v>
      </c>
      <c r="BT66" s="12"/>
      <c r="BU66" s="12"/>
      <c r="BV66" s="12"/>
      <c r="BW66" s="12"/>
      <c r="BX66" s="12"/>
      <c r="BY66" s="12"/>
      <c r="BZ66" s="12"/>
      <c r="CA66" s="12"/>
      <c r="CB66" s="12"/>
      <c r="CC66" s="12"/>
    </row>
    <row r="67" spans="2:81" ht="15" customHeight="1" x14ac:dyDescent="0.25">
      <c r="AD67" s="48"/>
      <c r="AE67" s="15" t="s">
        <v>34</v>
      </c>
      <c r="AF67" s="16" t="s">
        <v>35</v>
      </c>
      <c r="AG67" s="15" t="s">
        <v>34</v>
      </c>
      <c r="AH67" s="16" t="s">
        <v>35</v>
      </c>
      <c r="AI67" s="48"/>
      <c r="AJ67" s="45" t="s">
        <v>42</v>
      </c>
      <c r="AK67" s="46" t="s">
        <v>43</v>
      </c>
      <c r="AL67" s="46" t="s">
        <v>44</v>
      </c>
      <c r="AM67" s="47" t="s">
        <v>45</v>
      </c>
      <c r="AN67" s="45" t="s">
        <v>42</v>
      </c>
      <c r="AO67" s="46" t="s">
        <v>43</v>
      </c>
      <c r="AP67" s="46" t="s">
        <v>44</v>
      </c>
      <c r="AQ67" s="47" t="s">
        <v>45</v>
      </c>
      <c r="AS67" s="61"/>
      <c r="AT67" s="68">
        <v>0</v>
      </c>
      <c r="AU67" s="68">
        <v>1</v>
      </c>
      <c r="AV67" s="68">
        <v>2</v>
      </c>
      <c r="AW67" s="68">
        <v>3</v>
      </c>
      <c r="AX67" s="68">
        <v>4</v>
      </c>
      <c r="AY67" s="68">
        <v>5</v>
      </c>
      <c r="AZ67" s="68">
        <v>6</v>
      </c>
      <c r="BA67" s="68">
        <v>7</v>
      </c>
      <c r="BB67" s="68">
        <v>8</v>
      </c>
      <c r="BC67" s="68">
        <v>9</v>
      </c>
      <c r="BD67" s="68">
        <v>10</v>
      </c>
      <c r="BE67" s="68">
        <v>11</v>
      </c>
      <c r="BF67" s="68">
        <v>12</v>
      </c>
      <c r="BG67" s="68">
        <v>13</v>
      </c>
      <c r="BH67" s="68">
        <v>14</v>
      </c>
      <c r="BI67" s="68">
        <v>15</v>
      </c>
      <c r="BJ67" s="68">
        <v>16</v>
      </c>
      <c r="BK67" s="69">
        <v>17</v>
      </c>
      <c r="BL67" s="69">
        <v>18</v>
      </c>
      <c r="BM67" s="69">
        <v>19</v>
      </c>
      <c r="BN67" s="69">
        <v>20</v>
      </c>
      <c r="BO67" s="69">
        <v>21</v>
      </c>
      <c r="BP67" s="69">
        <v>22</v>
      </c>
      <c r="BQ67" s="70">
        <v>23</v>
      </c>
      <c r="BS67" s="61"/>
      <c r="BT67" s="68" t="s">
        <v>12</v>
      </c>
      <c r="BU67" s="68" t="s">
        <v>16</v>
      </c>
      <c r="BV67" s="68" t="s">
        <v>14</v>
      </c>
      <c r="BW67" s="68" t="s">
        <v>13</v>
      </c>
      <c r="BX67" s="68" t="s">
        <v>17</v>
      </c>
      <c r="BY67" s="68" t="s">
        <v>15</v>
      </c>
      <c r="BZ67" s="68" t="s">
        <v>10</v>
      </c>
      <c r="CA67" s="68" t="s">
        <v>11</v>
      </c>
      <c r="CB67" s="68" t="s">
        <v>9</v>
      </c>
      <c r="CC67" s="71"/>
    </row>
    <row r="68" spans="2:81" ht="15" customHeight="1" x14ac:dyDescent="0.25">
      <c r="AD68" s="59" t="s">
        <v>46</v>
      </c>
      <c r="AE68" s="12">
        <v>1</v>
      </c>
      <c r="AF68" s="13">
        <v>1</v>
      </c>
      <c r="AG68" s="23">
        <f t="shared" ref="AG68:AG83" si="9">+AE68/$AE$84</f>
        <v>9.8948180837695305E-6</v>
      </c>
      <c r="AH68" s="23">
        <f t="shared" ref="AH68:AH83" si="10">+AF68/$AF$84</f>
        <v>4.3802014892685063E-4</v>
      </c>
      <c r="AI68" s="49" t="s">
        <v>46</v>
      </c>
      <c r="AJ68" s="11">
        <v>1</v>
      </c>
      <c r="AK68" s="12">
        <v>1</v>
      </c>
      <c r="AL68" s="12">
        <v>0</v>
      </c>
      <c r="AM68" s="13">
        <v>0</v>
      </c>
      <c r="AN68" s="23">
        <f>+AJ68/$AJ$84</f>
        <v>2.9758362099750031E-5</v>
      </c>
      <c r="AO68" s="23">
        <f>+AK68/$AK$84</f>
        <v>2.3772732675621063E-5</v>
      </c>
      <c r="AP68" s="23">
        <f>+AL68/$AL$84</f>
        <v>0</v>
      </c>
      <c r="AQ68" s="25">
        <f>+AM68/$AM$84</f>
        <v>0</v>
      </c>
      <c r="AS68" s="66" t="s">
        <v>46</v>
      </c>
      <c r="AT68" s="6">
        <v>0</v>
      </c>
      <c r="AU68" s="7">
        <v>0</v>
      </c>
      <c r="AV68" s="7">
        <v>0</v>
      </c>
      <c r="AW68" s="7">
        <v>0</v>
      </c>
      <c r="AX68" s="7">
        <v>0</v>
      </c>
      <c r="AY68" s="7">
        <v>0</v>
      </c>
      <c r="AZ68" s="7">
        <v>0</v>
      </c>
      <c r="BA68" s="7">
        <v>1</v>
      </c>
      <c r="BB68" s="7">
        <v>0</v>
      </c>
      <c r="BC68" s="7">
        <v>0</v>
      </c>
      <c r="BD68" s="7">
        <v>0</v>
      </c>
      <c r="BE68" s="7">
        <v>0</v>
      </c>
      <c r="BF68" s="7">
        <v>0</v>
      </c>
      <c r="BG68" s="7">
        <v>0</v>
      </c>
      <c r="BH68" s="7">
        <v>1</v>
      </c>
      <c r="BI68" s="7">
        <v>0</v>
      </c>
      <c r="BJ68" s="7">
        <v>0</v>
      </c>
      <c r="BK68" s="7">
        <v>0</v>
      </c>
      <c r="BL68" s="7">
        <v>0</v>
      </c>
      <c r="BM68" s="7">
        <v>0</v>
      </c>
      <c r="BN68" s="7">
        <v>0</v>
      </c>
      <c r="BO68" s="7">
        <v>0</v>
      </c>
      <c r="BP68" s="7">
        <v>0</v>
      </c>
      <c r="BQ68" s="8">
        <v>0</v>
      </c>
      <c r="BS68" s="66" t="s">
        <v>46</v>
      </c>
      <c r="BT68" s="6">
        <v>0</v>
      </c>
      <c r="BU68" s="7">
        <v>0</v>
      </c>
      <c r="BV68" s="7">
        <v>1</v>
      </c>
      <c r="BW68" s="7">
        <v>0</v>
      </c>
      <c r="BX68" s="7">
        <v>0</v>
      </c>
      <c r="BY68" s="7">
        <v>0</v>
      </c>
      <c r="BZ68" s="7">
        <v>1</v>
      </c>
      <c r="CA68" s="7">
        <v>0</v>
      </c>
      <c r="CB68" s="7">
        <v>0</v>
      </c>
      <c r="CC68" s="8"/>
    </row>
    <row r="69" spans="2:81" ht="15" customHeight="1" x14ac:dyDescent="0.25">
      <c r="AD69" s="49" t="s">
        <v>47</v>
      </c>
      <c r="AE69" s="12">
        <v>8</v>
      </c>
      <c r="AF69" s="13">
        <v>8</v>
      </c>
      <c r="AG69" s="23">
        <f t="shared" si="9"/>
        <v>7.9158544670156244E-5</v>
      </c>
      <c r="AH69" s="23">
        <f t="shared" si="10"/>
        <v>3.504161191414805E-3</v>
      </c>
      <c r="AI69" s="49" t="s">
        <v>47</v>
      </c>
      <c r="AJ69" s="11">
        <v>3</v>
      </c>
      <c r="AK69" s="12">
        <v>6</v>
      </c>
      <c r="AL69" s="12">
        <v>5</v>
      </c>
      <c r="AM69" s="13">
        <v>2</v>
      </c>
      <c r="AN69" s="23">
        <f t="shared" ref="AN69:AN83" si="11">+AJ69/$AJ$84</f>
        <v>8.9275086299250083E-5</v>
      </c>
      <c r="AO69" s="23">
        <f t="shared" ref="AO69:AO83" si="12">+AK69/$AK$84</f>
        <v>1.4263639605372638E-4</v>
      </c>
      <c r="AP69" s="23">
        <f t="shared" ref="AP69:AP83" si="13">+AL69/$AL$84</f>
        <v>2.0815986677768527E-4</v>
      </c>
      <c r="AQ69" s="25">
        <f t="shared" ref="AQ69:AQ83" si="14">+AM69/$AM$84</f>
        <v>5.4689636313918512E-4</v>
      </c>
      <c r="AS69" s="66" t="s">
        <v>47</v>
      </c>
      <c r="AT69" s="11">
        <v>1</v>
      </c>
      <c r="AU69" s="12">
        <v>0</v>
      </c>
      <c r="AV69" s="12">
        <v>0</v>
      </c>
      <c r="AW69" s="12">
        <v>0</v>
      </c>
      <c r="AX69" s="12">
        <v>0</v>
      </c>
      <c r="AY69" s="12">
        <v>1</v>
      </c>
      <c r="AZ69" s="12">
        <v>3</v>
      </c>
      <c r="BA69" s="12">
        <v>0</v>
      </c>
      <c r="BB69" s="12">
        <v>0</v>
      </c>
      <c r="BC69" s="12">
        <v>0</v>
      </c>
      <c r="BD69" s="12">
        <v>0</v>
      </c>
      <c r="BE69" s="12">
        <v>0</v>
      </c>
      <c r="BF69" s="12">
        <v>2</v>
      </c>
      <c r="BG69" s="12">
        <v>0</v>
      </c>
      <c r="BH69" s="12">
        <v>4</v>
      </c>
      <c r="BI69" s="12">
        <v>0</v>
      </c>
      <c r="BJ69" s="12">
        <v>0</v>
      </c>
      <c r="BK69" s="12">
        <v>1</v>
      </c>
      <c r="BL69" s="12">
        <v>0</v>
      </c>
      <c r="BM69" s="12">
        <v>0</v>
      </c>
      <c r="BN69" s="12">
        <v>1</v>
      </c>
      <c r="BO69" s="12">
        <v>3</v>
      </c>
      <c r="BP69" s="12">
        <v>0</v>
      </c>
      <c r="BQ69" s="13">
        <v>0</v>
      </c>
      <c r="BS69" s="66" t="s">
        <v>47</v>
      </c>
      <c r="BT69" s="11">
        <v>6</v>
      </c>
      <c r="BU69" s="12">
        <v>0</v>
      </c>
      <c r="BV69" s="12">
        <v>1</v>
      </c>
      <c r="BW69" s="12">
        <v>1</v>
      </c>
      <c r="BX69" s="12">
        <v>2</v>
      </c>
      <c r="BY69" s="12">
        <v>0</v>
      </c>
      <c r="BZ69" s="12">
        <v>1</v>
      </c>
      <c r="CA69" s="12">
        <v>4</v>
      </c>
      <c r="CB69" s="12">
        <v>1</v>
      </c>
      <c r="CC69" s="13"/>
    </row>
    <row r="70" spans="2:81" ht="15" customHeight="1" x14ac:dyDescent="0.25">
      <c r="AD70" s="49" t="s">
        <v>48</v>
      </c>
      <c r="AE70" s="12">
        <v>103</v>
      </c>
      <c r="AF70" s="13">
        <v>98</v>
      </c>
      <c r="AG70" s="23">
        <f t="shared" si="9"/>
        <v>1.0191662626282615E-3</v>
      </c>
      <c r="AH70" s="23">
        <f t="shared" si="10"/>
        <v>4.2925974594831363E-2</v>
      </c>
      <c r="AI70" s="49" t="s">
        <v>48</v>
      </c>
      <c r="AJ70" s="11">
        <v>38</v>
      </c>
      <c r="AK70" s="12">
        <v>34</v>
      </c>
      <c r="AL70" s="12">
        <v>105</v>
      </c>
      <c r="AM70" s="13">
        <v>24</v>
      </c>
      <c r="AN70" s="23">
        <f t="shared" si="11"/>
        <v>1.1308177597905012E-3</v>
      </c>
      <c r="AO70" s="23">
        <f t="shared" si="12"/>
        <v>8.082729109711161E-4</v>
      </c>
      <c r="AP70" s="23">
        <f t="shared" si="13"/>
        <v>4.3713572023313906E-3</v>
      </c>
      <c r="AQ70" s="25">
        <f t="shared" si="14"/>
        <v>6.5627563576702219E-3</v>
      </c>
      <c r="AS70" s="66" t="s">
        <v>48</v>
      </c>
      <c r="AT70" s="11">
        <v>4</v>
      </c>
      <c r="AU70" s="12">
        <v>5</v>
      </c>
      <c r="AV70" s="12">
        <v>2</v>
      </c>
      <c r="AW70" s="12">
        <v>1</v>
      </c>
      <c r="AX70" s="12">
        <v>2</v>
      </c>
      <c r="AY70" s="12">
        <v>4</v>
      </c>
      <c r="AZ70" s="12">
        <v>9</v>
      </c>
      <c r="BA70" s="12">
        <v>16</v>
      </c>
      <c r="BB70" s="12">
        <v>7</v>
      </c>
      <c r="BC70" s="12">
        <v>3</v>
      </c>
      <c r="BD70" s="12">
        <v>3</v>
      </c>
      <c r="BE70" s="12">
        <v>1</v>
      </c>
      <c r="BF70" s="12">
        <v>7</v>
      </c>
      <c r="BG70" s="12">
        <v>4</v>
      </c>
      <c r="BH70" s="12">
        <v>13</v>
      </c>
      <c r="BI70" s="12">
        <v>8</v>
      </c>
      <c r="BJ70" s="12">
        <v>1</v>
      </c>
      <c r="BK70" s="12">
        <v>2</v>
      </c>
      <c r="BL70" s="12">
        <v>1</v>
      </c>
      <c r="BM70" s="12">
        <v>27</v>
      </c>
      <c r="BN70" s="12">
        <v>60</v>
      </c>
      <c r="BO70" s="12">
        <v>15</v>
      </c>
      <c r="BP70" s="12">
        <v>2</v>
      </c>
      <c r="BQ70" s="13">
        <v>4</v>
      </c>
      <c r="BS70" s="66" t="s">
        <v>48</v>
      </c>
      <c r="BT70" s="11">
        <v>8</v>
      </c>
      <c r="BU70" s="12">
        <v>84</v>
      </c>
      <c r="BV70" s="12">
        <v>6</v>
      </c>
      <c r="BW70" s="12">
        <v>5</v>
      </c>
      <c r="BX70" s="12">
        <v>22</v>
      </c>
      <c r="BY70" s="12">
        <v>18</v>
      </c>
      <c r="BZ70" s="12">
        <v>15</v>
      </c>
      <c r="CA70" s="12">
        <v>37</v>
      </c>
      <c r="CB70" s="12">
        <v>6</v>
      </c>
      <c r="CC70" s="13"/>
    </row>
    <row r="71" spans="2:81" ht="15" customHeight="1" x14ac:dyDescent="0.25">
      <c r="AD71" s="49" t="s">
        <v>49</v>
      </c>
      <c r="AE71" s="12">
        <v>763</v>
      </c>
      <c r="AF71" s="13">
        <v>988</v>
      </c>
      <c r="AG71" s="23">
        <f t="shared" si="9"/>
        <v>7.5497461979161509E-3</v>
      </c>
      <c r="AH71" s="23">
        <f t="shared" si="10"/>
        <v>0.43276390713972845</v>
      </c>
      <c r="AI71" s="49" t="s">
        <v>49</v>
      </c>
      <c r="AJ71" s="11">
        <v>916</v>
      </c>
      <c r="AK71" s="12">
        <v>604</v>
      </c>
      <c r="AL71" s="12">
        <v>156</v>
      </c>
      <c r="AM71" s="13">
        <v>75</v>
      </c>
      <c r="AN71" s="23">
        <f t="shared" si="11"/>
        <v>2.7258659683371027E-2</v>
      </c>
      <c r="AO71" s="23">
        <f t="shared" si="12"/>
        <v>1.4358730536075122E-2</v>
      </c>
      <c r="AP71" s="23">
        <f t="shared" si="13"/>
        <v>6.4945878434637802E-3</v>
      </c>
      <c r="AQ71" s="25">
        <f t="shared" si="14"/>
        <v>2.0508613617719443E-2</v>
      </c>
      <c r="AS71" s="66" t="s">
        <v>49</v>
      </c>
      <c r="AT71" s="11">
        <v>16</v>
      </c>
      <c r="AU71" s="12">
        <v>18</v>
      </c>
      <c r="AV71" s="12">
        <v>9</v>
      </c>
      <c r="AW71" s="12">
        <v>13</v>
      </c>
      <c r="AX71" s="12">
        <v>2</v>
      </c>
      <c r="AY71" s="12">
        <v>10</v>
      </c>
      <c r="AZ71" s="12">
        <v>60</v>
      </c>
      <c r="BA71" s="12">
        <v>367</v>
      </c>
      <c r="BB71" s="12">
        <v>214</v>
      </c>
      <c r="BC71" s="12">
        <v>146</v>
      </c>
      <c r="BD71" s="12">
        <v>129</v>
      </c>
      <c r="BE71" s="12">
        <v>65</v>
      </c>
      <c r="BF71" s="12">
        <v>127</v>
      </c>
      <c r="BG71" s="12">
        <v>94</v>
      </c>
      <c r="BH71" s="12">
        <v>61</v>
      </c>
      <c r="BI71" s="12">
        <v>60</v>
      </c>
      <c r="BJ71" s="12">
        <v>197</v>
      </c>
      <c r="BK71" s="12">
        <v>55</v>
      </c>
      <c r="BL71" s="12">
        <v>45</v>
      </c>
      <c r="BM71" s="12">
        <v>37</v>
      </c>
      <c r="BN71" s="12">
        <v>12</v>
      </c>
      <c r="BO71" s="12">
        <v>7</v>
      </c>
      <c r="BP71" s="12">
        <v>3</v>
      </c>
      <c r="BQ71" s="13">
        <v>4</v>
      </c>
      <c r="BS71" s="66" t="s">
        <v>49</v>
      </c>
      <c r="BT71" s="11">
        <v>169</v>
      </c>
      <c r="BU71" s="12">
        <v>413</v>
      </c>
      <c r="BV71" s="12">
        <v>47</v>
      </c>
      <c r="BW71" s="12">
        <v>134</v>
      </c>
      <c r="BX71" s="12">
        <v>586</v>
      </c>
      <c r="BY71" s="12">
        <v>123</v>
      </c>
      <c r="BZ71" s="12">
        <v>23</v>
      </c>
      <c r="CA71" s="12">
        <v>182</v>
      </c>
      <c r="CB71" s="12">
        <v>74</v>
      </c>
      <c r="CC71" s="13"/>
    </row>
    <row r="72" spans="2:81" ht="15" customHeight="1" x14ac:dyDescent="0.25">
      <c r="B72" s="57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AD72" s="49" t="s">
        <v>50</v>
      </c>
      <c r="AE72" s="12">
        <v>84740</v>
      </c>
      <c r="AF72" s="13">
        <v>1059</v>
      </c>
      <c r="AG72" s="23">
        <f t="shared" si="9"/>
        <v>0.83848688441862995</v>
      </c>
      <c r="AH72" s="23">
        <f t="shared" si="10"/>
        <v>0.46386333771353483</v>
      </c>
      <c r="AI72" s="49" t="s">
        <v>50</v>
      </c>
      <c r="AJ72" s="11">
        <v>27589</v>
      </c>
      <c r="AK72" s="12">
        <v>38525</v>
      </c>
      <c r="AL72" s="12">
        <v>19193</v>
      </c>
      <c r="AM72" s="13">
        <v>492</v>
      </c>
      <c r="AN72" s="23">
        <f t="shared" si="11"/>
        <v>0.82100345197000357</v>
      </c>
      <c r="AO72" s="23">
        <f t="shared" si="12"/>
        <v>0.91584452632830149</v>
      </c>
      <c r="AP72" s="23">
        <f t="shared" si="13"/>
        <v>0.79904246461282269</v>
      </c>
      <c r="AQ72" s="25">
        <f t="shared" si="14"/>
        <v>0.13453650533223954</v>
      </c>
      <c r="AS72" s="66" t="s">
        <v>50</v>
      </c>
      <c r="AT72" s="11">
        <v>62</v>
      </c>
      <c r="AU72" s="12">
        <v>35</v>
      </c>
      <c r="AV72" s="12">
        <v>54</v>
      </c>
      <c r="AW72" s="12">
        <v>33</v>
      </c>
      <c r="AX72" s="12">
        <v>17</v>
      </c>
      <c r="AY72" s="12">
        <v>74</v>
      </c>
      <c r="AZ72" s="12">
        <v>413</v>
      </c>
      <c r="BA72" s="12">
        <v>6068</v>
      </c>
      <c r="BB72" s="12">
        <v>7054</v>
      </c>
      <c r="BC72" s="12">
        <v>6842</v>
      </c>
      <c r="BD72" s="12">
        <v>7212</v>
      </c>
      <c r="BE72" s="12">
        <v>7425</v>
      </c>
      <c r="BF72" s="12">
        <v>5992</v>
      </c>
      <c r="BG72" s="12">
        <v>4462</v>
      </c>
      <c r="BH72" s="12">
        <v>5249</v>
      </c>
      <c r="BI72" s="12">
        <v>6880</v>
      </c>
      <c r="BJ72" s="12">
        <v>8517</v>
      </c>
      <c r="BK72" s="12">
        <v>9389</v>
      </c>
      <c r="BL72" s="12">
        <v>6634</v>
      </c>
      <c r="BM72" s="12">
        <v>2277</v>
      </c>
      <c r="BN72" s="12">
        <v>706</v>
      </c>
      <c r="BO72" s="12">
        <v>187</v>
      </c>
      <c r="BP72" s="12">
        <v>66</v>
      </c>
      <c r="BQ72" s="13">
        <v>151</v>
      </c>
      <c r="BS72" s="66" t="s">
        <v>50</v>
      </c>
      <c r="BT72" s="11">
        <v>151</v>
      </c>
      <c r="BU72" s="12">
        <v>79523</v>
      </c>
      <c r="BV72" s="12">
        <v>37</v>
      </c>
      <c r="BW72" s="12">
        <v>5029</v>
      </c>
      <c r="BX72" s="12">
        <v>562</v>
      </c>
      <c r="BY72" s="12">
        <v>168</v>
      </c>
      <c r="BZ72" s="12">
        <v>14</v>
      </c>
      <c r="CA72" s="12">
        <v>160</v>
      </c>
      <c r="CB72" s="12">
        <v>155</v>
      </c>
      <c r="CC72" s="13"/>
    </row>
    <row r="73" spans="2:81" ht="15" customHeight="1" x14ac:dyDescent="0.25">
      <c r="AD73" s="49" t="s">
        <v>51</v>
      </c>
      <c r="AE73" s="12">
        <v>15301</v>
      </c>
      <c r="AF73" s="13">
        <v>121</v>
      </c>
      <c r="AG73" s="23">
        <f t="shared" si="9"/>
        <v>0.15140061149975759</v>
      </c>
      <c r="AH73" s="23">
        <f t="shared" si="10"/>
        <v>5.3000438020148928E-2</v>
      </c>
      <c r="AI73" s="49" t="s">
        <v>51</v>
      </c>
      <c r="AJ73" s="11">
        <v>5050</v>
      </c>
      <c r="AK73" s="12">
        <v>2889</v>
      </c>
      <c r="AL73" s="12">
        <v>4548</v>
      </c>
      <c r="AM73" s="13">
        <v>2935</v>
      </c>
      <c r="AN73" s="23">
        <f t="shared" si="11"/>
        <v>0.15027972860373764</v>
      </c>
      <c r="AO73" s="23">
        <f t="shared" si="12"/>
        <v>6.8679424699869249E-2</v>
      </c>
      <c r="AP73" s="23">
        <f t="shared" si="13"/>
        <v>0.18934221482098251</v>
      </c>
      <c r="AQ73" s="25">
        <f t="shared" si="14"/>
        <v>0.80257041290675413</v>
      </c>
      <c r="AS73" s="66" t="s">
        <v>51</v>
      </c>
      <c r="AT73" s="11">
        <v>62</v>
      </c>
      <c r="AU73" s="12">
        <v>51</v>
      </c>
      <c r="AV73" s="12">
        <v>36</v>
      </c>
      <c r="AW73" s="12">
        <v>105</v>
      </c>
      <c r="AX73" s="12">
        <v>408</v>
      </c>
      <c r="AY73" s="12">
        <v>1588</v>
      </c>
      <c r="AZ73" s="12">
        <v>3708</v>
      </c>
      <c r="BA73" s="12">
        <v>549</v>
      </c>
      <c r="BB73" s="12">
        <v>412</v>
      </c>
      <c r="BC73" s="12">
        <v>241</v>
      </c>
      <c r="BD73" s="12">
        <v>140</v>
      </c>
      <c r="BE73" s="12">
        <v>17</v>
      </c>
      <c r="BF73" s="12">
        <v>490</v>
      </c>
      <c r="BG73" s="12">
        <v>1142</v>
      </c>
      <c r="BH73" s="12">
        <v>1027</v>
      </c>
      <c r="BI73" s="12">
        <v>174</v>
      </c>
      <c r="BJ73" s="12">
        <v>39</v>
      </c>
      <c r="BK73" s="12">
        <v>31</v>
      </c>
      <c r="BL73" s="12">
        <v>211</v>
      </c>
      <c r="BM73" s="12">
        <v>1510</v>
      </c>
      <c r="BN73" s="12">
        <v>1435</v>
      </c>
      <c r="BO73" s="12">
        <v>1361</v>
      </c>
      <c r="BP73" s="12">
        <v>555</v>
      </c>
      <c r="BQ73" s="13">
        <v>130</v>
      </c>
      <c r="BS73" s="66" t="s">
        <v>51</v>
      </c>
      <c r="BT73" s="11">
        <v>22</v>
      </c>
      <c r="BU73" s="12">
        <v>14694</v>
      </c>
      <c r="BV73" s="12">
        <v>20</v>
      </c>
      <c r="BW73" s="12">
        <v>565</v>
      </c>
      <c r="BX73" s="12">
        <v>44</v>
      </c>
      <c r="BY73" s="12">
        <v>23</v>
      </c>
      <c r="BZ73" s="12">
        <v>0</v>
      </c>
      <c r="CA73" s="12">
        <v>25</v>
      </c>
      <c r="CB73" s="12">
        <v>29</v>
      </c>
      <c r="CC73" s="13"/>
    </row>
    <row r="74" spans="2:81" ht="15" customHeight="1" x14ac:dyDescent="0.25">
      <c r="AD74" s="49" t="s">
        <v>52</v>
      </c>
      <c r="AE74" s="12">
        <v>130</v>
      </c>
      <c r="AF74" s="13">
        <v>8</v>
      </c>
      <c r="AG74" s="23">
        <f t="shared" si="9"/>
        <v>1.286326350890039E-3</v>
      </c>
      <c r="AH74" s="23">
        <f t="shared" si="10"/>
        <v>3.504161191414805E-3</v>
      </c>
      <c r="AI74" s="49" t="s">
        <v>52</v>
      </c>
      <c r="AJ74" s="11">
        <v>7</v>
      </c>
      <c r="AK74" s="12">
        <v>4</v>
      </c>
      <c r="AL74" s="12">
        <v>11</v>
      </c>
      <c r="AM74" s="13">
        <v>116</v>
      </c>
      <c r="AN74" s="23">
        <f t="shared" si="11"/>
        <v>2.0830853469825021E-4</v>
      </c>
      <c r="AO74" s="23">
        <f t="shared" si="12"/>
        <v>9.5090930702484251E-5</v>
      </c>
      <c r="AP74" s="23">
        <f t="shared" si="13"/>
        <v>4.5795170691090758E-4</v>
      </c>
      <c r="AQ74" s="25">
        <f t="shared" si="14"/>
        <v>3.171998906207274E-2</v>
      </c>
      <c r="AS74" s="66" t="s">
        <v>52</v>
      </c>
      <c r="AT74" s="11">
        <v>17</v>
      </c>
      <c r="AU74" s="12">
        <v>6</v>
      </c>
      <c r="AV74" s="12">
        <v>13</v>
      </c>
      <c r="AW74" s="12">
        <v>14</v>
      </c>
      <c r="AX74" s="12">
        <v>55</v>
      </c>
      <c r="AY74" s="12">
        <v>1</v>
      </c>
      <c r="AZ74" s="12">
        <v>2</v>
      </c>
      <c r="BA74" s="12">
        <v>2</v>
      </c>
      <c r="BB74" s="12">
        <v>2</v>
      </c>
      <c r="BC74" s="12">
        <v>0</v>
      </c>
      <c r="BD74" s="12">
        <v>1</v>
      </c>
      <c r="BE74" s="12">
        <v>0</v>
      </c>
      <c r="BF74" s="12">
        <v>1</v>
      </c>
      <c r="BG74" s="12">
        <v>0</v>
      </c>
      <c r="BH74" s="12">
        <v>2</v>
      </c>
      <c r="BI74" s="12">
        <v>0</v>
      </c>
      <c r="BJ74" s="12">
        <v>1</v>
      </c>
      <c r="BK74" s="12">
        <v>0</v>
      </c>
      <c r="BL74" s="12">
        <v>3</v>
      </c>
      <c r="BM74" s="12">
        <v>2</v>
      </c>
      <c r="BN74" s="12">
        <v>0</v>
      </c>
      <c r="BO74" s="12">
        <v>6</v>
      </c>
      <c r="BP74" s="12">
        <v>7</v>
      </c>
      <c r="BQ74" s="13">
        <v>3</v>
      </c>
      <c r="BS74" s="66" t="s">
        <v>52</v>
      </c>
      <c r="BT74" s="11">
        <v>2</v>
      </c>
      <c r="BU74" s="12">
        <v>70</v>
      </c>
      <c r="BV74" s="12">
        <v>8</v>
      </c>
      <c r="BW74" s="12">
        <v>50</v>
      </c>
      <c r="BX74" s="12">
        <v>2</v>
      </c>
      <c r="BY74" s="12">
        <v>1</v>
      </c>
      <c r="BZ74" s="12">
        <v>0</v>
      </c>
      <c r="CA74" s="12">
        <v>2</v>
      </c>
      <c r="CB74" s="12">
        <v>3</v>
      </c>
      <c r="CC74" s="13"/>
    </row>
    <row r="75" spans="2:81" ht="15" customHeight="1" x14ac:dyDescent="0.25">
      <c r="AD75" s="49" t="s">
        <v>53</v>
      </c>
      <c r="AE75" s="12">
        <v>17</v>
      </c>
      <c r="AF75" s="13">
        <v>0</v>
      </c>
      <c r="AG75" s="23">
        <f t="shared" si="9"/>
        <v>1.6821190742408201E-4</v>
      </c>
      <c r="AH75" s="23">
        <f t="shared" si="10"/>
        <v>0</v>
      </c>
      <c r="AI75" s="49" t="s">
        <v>53</v>
      </c>
      <c r="AJ75" s="11">
        <v>0</v>
      </c>
      <c r="AK75" s="12">
        <v>2</v>
      </c>
      <c r="AL75" s="12">
        <v>2</v>
      </c>
      <c r="AM75" s="13">
        <v>13</v>
      </c>
      <c r="AN75" s="23">
        <f t="shared" si="11"/>
        <v>0</v>
      </c>
      <c r="AO75" s="23">
        <f t="shared" si="12"/>
        <v>4.7545465351242125E-5</v>
      </c>
      <c r="AP75" s="23">
        <f t="shared" si="13"/>
        <v>8.326394671107411E-5</v>
      </c>
      <c r="AQ75" s="25">
        <f t="shared" si="14"/>
        <v>3.5548263604047031E-3</v>
      </c>
      <c r="AS75" s="66" t="s">
        <v>53</v>
      </c>
      <c r="AT75" s="11">
        <v>1</v>
      </c>
      <c r="AU75" s="12">
        <v>0</v>
      </c>
      <c r="AV75" s="12">
        <v>1</v>
      </c>
      <c r="AW75" s="12">
        <v>2</v>
      </c>
      <c r="AX75" s="12">
        <v>6</v>
      </c>
      <c r="AY75" s="12">
        <v>2</v>
      </c>
      <c r="AZ75" s="12">
        <v>0</v>
      </c>
      <c r="BA75" s="12">
        <v>0</v>
      </c>
      <c r="BB75" s="12">
        <v>0</v>
      </c>
      <c r="BC75" s="12">
        <v>0</v>
      </c>
      <c r="BD75" s="12">
        <v>0</v>
      </c>
      <c r="BE75" s="12">
        <v>0</v>
      </c>
      <c r="BF75" s="12">
        <v>0</v>
      </c>
      <c r="BG75" s="12">
        <v>0</v>
      </c>
      <c r="BH75" s="12">
        <v>2</v>
      </c>
      <c r="BI75" s="12">
        <v>0</v>
      </c>
      <c r="BJ75" s="12">
        <v>0</v>
      </c>
      <c r="BK75" s="12">
        <v>0</v>
      </c>
      <c r="BL75" s="12">
        <v>0</v>
      </c>
      <c r="BM75" s="12">
        <v>1</v>
      </c>
      <c r="BN75" s="12">
        <v>1</v>
      </c>
      <c r="BO75" s="12">
        <v>0</v>
      </c>
      <c r="BP75" s="12">
        <v>0</v>
      </c>
      <c r="BQ75" s="13">
        <v>1</v>
      </c>
      <c r="BS75" s="66" t="s">
        <v>53</v>
      </c>
      <c r="BT75" s="11">
        <v>1</v>
      </c>
      <c r="BU75" s="12">
        <v>0</v>
      </c>
      <c r="BV75" s="12">
        <v>2</v>
      </c>
      <c r="BW75" s="12">
        <v>14</v>
      </c>
      <c r="BX75" s="12">
        <v>0</v>
      </c>
      <c r="BY75" s="12">
        <v>0</v>
      </c>
      <c r="BZ75" s="12">
        <v>0</v>
      </c>
      <c r="CA75" s="12">
        <v>0</v>
      </c>
      <c r="CB75" s="12">
        <v>0</v>
      </c>
      <c r="CC75" s="13"/>
    </row>
    <row r="76" spans="2:81" ht="15" customHeight="1" x14ac:dyDescent="0.25">
      <c r="AD76" s="49" t="s">
        <v>54</v>
      </c>
      <c r="AE76" s="12">
        <v>0</v>
      </c>
      <c r="AF76" s="13">
        <v>0</v>
      </c>
      <c r="AG76" s="23">
        <f t="shared" si="9"/>
        <v>0</v>
      </c>
      <c r="AH76" s="23">
        <f t="shared" si="10"/>
        <v>0</v>
      </c>
      <c r="AI76" s="49" t="s">
        <v>54</v>
      </c>
      <c r="AJ76" s="11">
        <v>0</v>
      </c>
      <c r="AK76" s="12">
        <v>0</v>
      </c>
      <c r="AL76" s="12">
        <v>0</v>
      </c>
      <c r="AM76" s="13">
        <v>0</v>
      </c>
      <c r="AN76" s="23">
        <f t="shared" si="11"/>
        <v>0</v>
      </c>
      <c r="AO76" s="23">
        <f t="shared" si="12"/>
        <v>0</v>
      </c>
      <c r="AP76" s="23">
        <f t="shared" si="13"/>
        <v>0</v>
      </c>
      <c r="AQ76" s="25">
        <f t="shared" si="14"/>
        <v>0</v>
      </c>
      <c r="AS76" s="66" t="s">
        <v>54</v>
      </c>
      <c r="AT76" s="11">
        <v>0</v>
      </c>
      <c r="AU76" s="12">
        <v>0</v>
      </c>
      <c r="AV76" s="12">
        <v>0</v>
      </c>
      <c r="AW76" s="12">
        <v>0</v>
      </c>
      <c r="AX76" s="12">
        <v>0</v>
      </c>
      <c r="AY76" s="12">
        <v>0</v>
      </c>
      <c r="AZ76" s="12">
        <v>0</v>
      </c>
      <c r="BA76" s="12">
        <v>0</v>
      </c>
      <c r="BB76" s="12">
        <v>0</v>
      </c>
      <c r="BC76" s="12">
        <v>0</v>
      </c>
      <c r="BD76" s="12">
        <v>0</v>
      </c>
      <c r="BE76" s="12">
        <v>0</v>
      </c>
      <c r="BF76" s="12">
        <v>0</v>
      </c>
      <c r="BG76" s="12">
        <v>0</v>
      </c>
      <c r="BH76" s="12">
        <v>0</v>
      </c>
      <c r="BI76" s="12">
        <v>0</v>
      </c>
      <c r="BJ76" s="12">
        <v>0</v>
      </c>
      <c r="BK76" s="12">
        <v>0</v>
      </c>
      <c r="BL76" s="12">
        <v>0</v>
      </c>
      <c r="BM76" s="12">
        <v>0</v>
      </c>
      <c r="BN76" s="12">
        <v>0</v>
      </c>
      <c r="BO76" s="12">
        <v>0</v>
      </c>
      <c r="BP76" s="12">
        <v>0</v>
      </c>
      <c r="BQ76" s="13">
        <v>0</v>
      </c>
      <c r="BS76" s="66" t="s">
        <v>54</v>
      </c>
      <c r="BT76" s="11">
        <v>0</v>
      </c>
      <c r="BU76" s="12">
        <v>0</v>
      </c>
      <c r="BV76" s="12">
        <v>0</v>
      </c>
      <c r="BW76" s="12">
        <v>0</v>
      </c>
      <c r="BX76" s="12">
        <v>0</v>
      </c>
      <c r="BY76" s="12">
        <v>0</v>
      </c>
      <c r="BZ76" s="12">
        <v>0</v>
      </c>
      <c r="CA76" s="12">
        <v>0</v>
      </c>
      <c r="CB76" s="12">
        <v>0</v>
      </c>
      <c r="CC76" s="13"/>
    </row>
    <row r="77" spans="2:81" ht="15" customHeight="1" x14ac:dyDescent="0.25">
      <c r="AD77" s="49" t="s">
        <v>55</v>
      </c>
      <c r="AE77" s="12">
        <v>0</v>
      </c>
      <c r="AF77" s="13">
        <v>0</v>
      </c>
      <c r="AG77" s="23">
        <f t="shared" si="9"/>
        <v>0</v>
      </c>
      <c r="AH77" s="23">
        <f t="shared" si="10"/>
        <v>0</v>
      </c>
      <c r="AI77" s="49" t="s">
        <v>55</v>
      </c>
      <c r="AJ77" s="11">
        <v>0</v>
      </c>
      <c r="AK77" s="12">
        <v>0</v>
      </c>
      <c r="AL77" s="12">
        <v>0</v>
      </c>
      <c r="AM77" s="13">
        <v>0</v>
      </c>
      <c r="AN77" s="23">
        <f t="shared" si="11"/>
        <v>0</v>
      </c>
      <c r="AO77" s="23">
        <f t="shared" si="12"/>
        <v>0</v>
      </c>
      <c r="AP77" s="23">
        <f t="shared" si="13"/>
        <v>0</v>
      </c>
      <c r="AQ77" s="25">
        <f t="shared" si="14"/>
        <v>0</v>
      </c>
      <c r="AS77" s="66" t="s">
        <v>55</v>
      </c>
      <c r="AT77" s="11">
        <v>0</v>
      </c>
      <c r="AU77" s="12">
        <v>0</v>
      </c>
      <c r="AV77" s="12">
        <v>0</v>
      </c>
      <c r="AW77" s="12">
        <v>0</v>
      </c>
      <c r="AX77" s="12">
        <v>0</v>
      </c>
      <c r="AY77" s="12">
        <v>0</v>
      </c>
      <c r="AZ77" s="12">
        <v>0</v>
      </c>
      <c r="BA77" s="12">
        <v>0</v>
      </c>
      <c r="BB77" s="12">
        <v>0</v>
      </c>
      <c r="BC77" s="12">
        <v>0</v>
      </c>
      <c r="BD77" s="12">
        <v>0</v>
      </c>
      <c r="BE77" s="12">
        <v>0</v>
      </c>
      <c r="BF77" s="12">
        <v>0</v>
      </c>
      <c r="BG77" s="12">
        <v>0</v>
      </c>
      <c r="BH77" s="12">
        <v>0</v>
      </c>
      <c r="BI77" s="12">
        <v>0</v>
      </c>
      <c r="BJ77" s="12">
        <v>0</v>
      </c>
      <c r="BK77" s="12">
        <v>0</v>
      </c>
      <c r="BL77" s="12">
        <v>0</v>
      </c>
      <c r="BM77" s="12">
        <v>0</v>
      </c>
      <c r="BN77" s="12">
        <v>0</v>
      </c>
      <c r="BO77" s="12">
        <v>0</v>
      </c>
      <c r="BP77" s="12">
        <v>0</v>
      </c>
      <c r="BQ77" s="13">
        <v>0</v>
      </c>
      <c r="BS77" s="66" t="s">
        <v>55</v>
      </c>
      <c r="BT77" s="11">
        <v>0</v>
      </c>
      <c r="BU77" s="12">
        <v>0</v>
      </c>
      <c r="BV77" s="12">
        <v>0</v>
      </c>
      <c r="BW77" s="12">
        <v>0</v>
      </c>
      <c r="BX77" s="12">
        <v>0</v>
      </c>
      <c r="BY77" s="12">
        <v>0</v>
      </c>
      <c r="BZ77" s="12">
        <v>0</v>
      </c>
      <c r="CA77" s="12">
        <v>0</v>
      </c>
      <c r="CB77" s="12">
        <v>0</v>
      </c>
      <c r="CC77" s="13"/>
    </row>
    <row r="78" spans="2:81" ht="15" customHeight="1" x14ac:dyDescent="0.25">
      <c r="AD78" s="49" t="s">
        <v>56</v>
      </c>
      <c r="AE78" s="12">
        <v>0</v>
      </c>
      <c r="AF78" s="13">
        <v>0</v>
      </c>
      <c r="AG78" s="23">
        <f t="shared" si="9"/>
        <v>0</v>
      </c>
      <c r="AH78" s="23">
        <f t="shared" si="10"/>
        <v>0</v>
      </c>
      <c r="AI78" s="49" t="s">
        <v>56</v>
      </c>
      <c r="AJ78" s="11">
        <v>0</v>
      </c>
      <c r="AK78" s="12">
        <v>0</v>
      </c>
      <c r="AL78" s="12">
        <v>0</v>
      </c>
      <c r="AM78" s="13">
        <v>0</v>
      </c>
      <c r="AN78" s="23">
        <f t="shared" si="11"/>
        <v>0</v>
      </c>
      <c r="AO78" s="23">
        <f t="shared" si="12"/>
        <v>0</v>
      </c>
      <c r="AP78" s="23">
        <f t="shared" si="13"/>
        <v>0</v>
      </c>
      <c r="AQ78" s="25">
        <f t="shared" si="14"/>
        <v>0</v>
      </c>
      <c r="AS78" s="66" t="s">
        <v>56</v>
      </c>
      <c r="AT78" s="11">
        <v>0</v>
      </c>
      <c r="AU78" s="12">
        <v>0</v>
      </c>
      <c r="AV78" s="12">
        <v>0</v>
      </c>
      <c r="AW78" s="12">
        <v>0</v>
      </c>
      <c r="AX78" s="12">
        <v>0</v>
      </c>
      <c r="AY78" s="12">
        <v>0</v>
      </c>
      <c r="AZ78" s="12">
        <v>0</v>
      </c>
      <c r="BA78" s="12">
        <v>0</v>
      </c>
      <c r="BB78" s="12">
        <v>0</v>
      </c>
      <c r="BC78" s="12">
        <v>0</v>
      </c>
      <c r="BD78" s="12">
        <v>0</v>
      </c>
      <c r="BE78" s="12">
        <v>0</v>
      </c>
      <c r="BF78" s="12">
        <v>0</v>
      </c>
      <c r="BG78" s="12">
        <v>0</v>
      </c>
      <c r="BH78" s="12">
        <v>0</v>
      </c>
      <c r="BI78" s="12">
        <v>0</v>
      </c>
      <c r="BJ78" s="12">
        <v>0</v>
      </c>
      <c r="BK78" s="12">
        <v>0</v>
      </c>
      <c r="BL78" s="12">
        <v>0</v>
      </c>
      <c r="BM78" s="12">
        <v>0</v>
      </c>
      <c r="BN78" s="12">
        <v>0</v>
      </c>
      <c r="BO78" s="12">
        <v>0</v>
      </c>
      <c r="BP78" s="12">
        <v>0</v>
      </c>
      <c r="BQ78" s="13">
        <v>0</v>
      </c>
      <c r="BS78" s="66" t="s">
        <v>56</v>
      </c>
      <c r="BT78" s="11">
        <v>0</v>
      </c>
      <c r="BU78" s="12">
        <v>0</v>
      </c>
      <c r="BV78" s="12">
        <v>0</v>
      </c>
      <c r="BW78" s="12">
        <v>0</v>
      </c>
      <c r="BX78" s="12">
        <v>0</v>
      </c>
      <c r="BY78" s="12">
        <v>0</v>
      </c>
      <c r="BZ78" s="12">
        <v>0</v>
      </c>
      <c r="CA78" s="12">
        <v>0</v>
      </c>
      <c r="CB78" s="12">
        <v>0</v>
      </c>
      <c r="CC78" s="13"/>
    </row>
    <row r="79" spans="2:81" ht="15" customHeight="1" x14ac:dyDescent="0.25">
      <c r="AD79" s="49" t="s">
        <v>57</v>
      </c>
      <c r="AE79" s="12">
        <v>0</v>
      </c>
      <c r="AF79" s="13">
        <v>0</v>
      </c>
      <c r="AG79" s="23">
        <f t="shared" si="9"/>
        <v>0</v>
      </c>
      <c r="AH79" s="23">
        <f t="shared" si="10"/>
        <v>0</v>
      </c>
      <c r="AI79" s="49" t="s">
        <v>57</v>
      </c>
      <c r="AJ79" s="11">
        <v>0</v>
      </c>
      <c r="AK79" s="12">
        <v>0</v>
      </c>
      <c r="AL79" s="12">
        <v>0</v>
      </c>
      <c r="AM79" s="13">
        <v>0</v>
      </c>
      <c r="AN79" s="23">
        <f t="shared" si="11"/>
        <v>0</v>
      </c>
      <c r="AO79" s="23">
        <f t="shared" si="12"/>
        <v>0</v>
      </c>
      <c r="AP79" s="23">
        <f t="shared" si="13"/>
        <v>0</v>
      </c>
      <c r="AQ79" s="25">
        <f t="shared" si="14"/>
        <v>0</v>
      </c>
      <c r="AS79" s="66" t="s">
        <v>57</v>
      </c>
      <c r="AT79" s="11">
        <v>0</v>
      </c>
      <c r="AU79" s="12">
        <v>0</v>
      </c>
      <c r="AV79" s="12">
        <v>0</v>
      </c>
      <c r="AW79" s="12">
        <v>0</v>
      </c>
      <c r="AX79" s="12">
        <v>0</v>
      </c>
      <c r="AY79" s="12">
        <v>0</v>
      </c>
      <c r="AZ79" s="12">
        <v>0</v>
      </c>
      <c r="BA79" s="12">
        <v>0</v>
      </c>
      <c r="BB79" s="12">
        <v>0</v>
      </c>
      <c r="BC79" s="12">
        <v>0</v>
      </c>
      <c r="BD79" s="12">
        <v>0</v>
      </c>
      <c r="BE79" s="12">
        <v>0</v>
      </c>
      <c r="BF79" s="12">
        <v>0</v>
      </c>
      <c r="BG79" s="12">
        <v>0</v>
      </c>
      <c r="BH79" s="12">
        <v>0</v>
      </c>
      <c r="BI79" s="12">
        <v>0</v>
      </c>
      <c r="BJ79" s="12">
        <v>0</v>
      </c>
      <c r="BK79" s="12">
        <v>0</v>
      </c>
      <c r="BL79" s="12">
        <v>0</v>
      </c>
      <c r="BM79" s="12">
        <v>0</v>
      </c>
      <c r="BN79" s="12">
        <v>0</v>
      </c>
      <c r="BO79" s="12">
        <v>0</v>
      </c>
      <c r="BP79" s="12">
        <v>0</v>
      </c>
      <c r="BQ79" s="13">
        <v>0</v>
      </c>
      <c r="BS79" s="66" t="s">
        <v>57</v>
      </c>
      <c r="BT79" s="11">
        <v>0</v>
      </c>
      <c r="BU79" s="12">
        <v>0</v>
      </c>
      <c r="BV79" s="12">
        <v>0</v>
      </c>
      <c r="BW79" s="12">
        <v>0</v>
      </c>
      <c r="BX79" s="12">
        <v>0</v>
      </c>
      <c r="BY79" s="12">
        <v>0</v>
      </c>
      <c r="BZ79" s="12">
        <v>0</v>
      </c>
      <c r="CA79" s="12">
        <v>0</v>
      </c>
      <c r="CB79" s="12">
        <v>0</v>
      </c>
      <c r="CC79" s="13"/>
    </row>
    <row r="80" spans="2:81" ht="15" customHeight="1" x14ac:dyDescent="0.25">
      <c r="AD80" s="49" t="s">
        <v>58</v>
      </c>
      <c r="AE80" s="12">
        <v>0</v>
      </c>
      <c r="AF80" s="13">
        <v>0</v>
      </c>
      <c r="AG80" s="23">
        <f t="shared" si="9"/>
        <v>0</v>
      </c>
      <c r="AH80" s="23">
        <f t="shared" si="10"/>
        <v>0</v>
      </c>
      <c r="AI80" s="49" t="s">
        <v>58</v>
      </c>
      <c r="AJ80" s="11">
        <v>0</v>
      </c>
      <c r="AK80" s="12">
        <v>0</v>
      </c>
      <c r="AL80" s="12">
        <v>0</v>
      </c>
      <c r="AM80" s="13">
        <v>0</v>
      </c>
      <c r="AN80" s="23">
        <f t="shared" si="11"/>
        <v>0</v>
      </c>
      <c r="AO80" s="23">
        <f t="shared" si="12"/>
        <v>0</v>
      </c>
      <c r="AP80" s="23">
        <f t="shared" si="13"/>
        <v>0</v>
      </c>
      <c r="AQ80" s="25">
        <f t="shared" si="14"/>
        <v>0</v>
      </c>
      <c r="AS80" s="66" t="s">
        <v>58</v>
      </c>
      <c r="AT80" s="11">
        <v>0</v>
      </c>
      <c r="AU80" s="12">
        <v>0</v>
      </c>
      <c r="AV80" s="12">
        <v>0</v>
      </c>
      <c r="AW80" s="12">
        <v>0</v>
      </c>
      <c r="AX80" s="12">
        <v>0</v>
      </c>
      <c r="AY80" s="12">
        <v>0</v>
      </c>
      <c r="AZ80" s="12">
        <v>0</v>
      </c>
      <c r="BA80" s="12">
        <v>0</v>
      </c>
      <c r="BB80" s="12">
        <v>0</v>
      </c>
      <c r="BC80" s="12">
        <v>0</v>
      </c>
      <c r="BD80" s="12">
        <v>0</v>
      </c>
      <c r="BE80" s="12">
        <v>0</v>
      </c>
      <c r="BF80" s="12">
        <v>0</v>
      </c>
      <c r="BG80" s="12">
        <v>0</v>
      </c>
      <c r="BH80" s="12">
        <v>0</v>
      </c>
      <c r="BI80" s="12">
        <v>0</v>
      </c>
      <c r="BJ80" s="12">
        <v>0</v>
      </c>
      <c r="BK80" s="12">
        <v>0</v>
      </c>
      <c r="BL80" s="12">
        <v>0</v>
      </c>
      <c r="BM80" s="12">
        <v>0</v>
      </c>
      <c r="BN80" s="12">
        <v>0</v>
      </c>
      <c r="BO80" s="12">
        <v>0</v>
      </c>
      <c r="BP80" s="12">
        <v>0</v>
      </c>
      <c r="BQ80" s="13">
        <v>0</v>
      </c>
      <c r="BS80" s="66" t="s">
        <v>58</v>
      </c>
      <c r="BT80" s="11">
        <v>0</v>
      </c>
      <c r="BU80" s="12">
        <v>0</v>
      </c>
      <c r="BV80" s="12">
        <v>0</v>
      </c>
      <c r="BW80" s="12">
        <v>0</v>
      </c>
      <c r="BX80" s="12">
        <v>0</v>
      </c>
      <c r="BY80" s="12">
        <v>0</v>
      </c>
      <c r="BZ80" s="12">
        <v>0</v>
      </c>
      <c r="CA80" s="12">
        <v>0</v>
      </c>
      <c r="CB80" s="12">
        <v>0</v>
      </c>
      <c r="CC80" s="13"/>
    </row>
    <row r="81" spans="30:81" ht="15" customHeight="1" x14ac:dyDescent="0.25">
      <c r="AD81" s="49" t="s">
        <v>59</v>
      </c>
      <c r="AE81" s="12">
        <v>0</v>
      </c>
      <c r="AF81" s="13">
        <v>0</v>
      </c>
      <c r="AG81" s="23">
        <f t="shared" si="9"/>
        <v>0</v>
      </c>
      <c r="AH81" s="23">
        <f t="shared" si="10"/>
        <v>0</v>
      </c>
      <c r="AI81" s="49" t="s">
        <v>59</v>
      </c>
      <c r="AJ81" s="11">
        <v>0</v>
      </c>
      <c r="AK81" s="12">
        <v>0</v>
      </c>
      <c r="AL81" s="12">
        <v>0</v>
      </c>
      <c r="AM81" s="13">
        <v>0</v>
      </c>
      <c r="AN81" s="23">
        <f t="shared" si="11"/>
        <v>0</v>
      </c>
      <c r="AO81" s="23">
        <f t="shared" si="12"/>
        <v>0</v>
      </c>
      <c r="AP81" s="23">
        <f t="shared" si="13"/>
        <v>0</v>
      </c>
      <c r="AQ81" s="25">
        <f t="shared" si="14"/>
        <v>0</v>
      </c>
      <c r="AS81" s="66" t="s">
        <v>59</v>
      </c>
      <c r="AT81" s="11">
        <v>0</v>
      </c>
      <c r="AU81" s="12">
        <v>0</v>
      </c>
      <c r="AV81" s="12">
        <v>0</v>
      </c>
      <c r="AW81" s="12">
        <v>0</v>
      </c>
      <c r="AX81" s="12">
        <v>0</v>
      </c>
      <c r="AY81" s="12">
        <v>0</v>
      </c>
      <c r="AZ81" s="12">
        <v>0</v>
      </c>
      <c r="BA81" s="12">
        <v>0</v>
      </c>
      <c r="BB81" s="12">
        <v>0</v>
      </c>
      <c r="BC81" s="12">
        <v>0</v>
      </c>
      <c r="BD81" s="12">
        <v>0</v>
      </c>
      <c r="BE81" s="12">
        <v>0</v>
      </c>
      <c r="BF81" s="12">
        <v>0</v>
      </c>
      <c r="BG81" s="12">
        <v>0</v>
      </c>
      <c r="BH81" s="12">
        <v>0</v>
      </c>
      <c r="BI81" s="12">
        <v>0</v>
      </c>
      <c r="BJ81" s="12">
        <v>0</v>
      </c>
      <c r="BK81" s="12">
        <v>0</v>
      </c>
      <c r="BL81" s="12">
        <v>0</v>
      </c>
      <c r="BM81" s="12">
        <v>0</v>
      </c>
      <c r="BN81" s="12">
        <v>0</v>
      </c>
      <c r="BO81" s="12">
        <v>0</v>
      </c>
      <c r="BP81" s="12">
        <v>0</v>
      </c>
      <c r="BQ81" s="13">
        <v>0</v>
      </c>
      <c r="BS81" s="66" t="s">
        <v>59</v>
      </c>
      <c r="BT81" s="11">
        <v>0</v>
      </c>
      <c r="BU81" s="12">
        <v>0</v>
      </c>
      <c r="BV81" s="12">
        <v>0</v>
      </c>
      <c r="BW81" s="12">
        <v>0</v>
      </c>
      <c r="BX81" s="12">
        <v>0</v>
      </c>
      <c r="BY81" s="12">
        <v>0</v>
      </c>
      <c r="BZ81" s="12">
        <v>0</v>
      </c>
      <c r="CA81" s="12">
        <v>0</v>
      </c>
      <c r="CB81" s="12">
        <v>0</v>
      </c>
      <c r="CC81" s="13"/>
    </row>
    <row r="82" spans="30:81" ht="15" customHeight="1" x14ac:dyDescent="0.25">
      <c r="AD82" s="49" t="s">
        <v>60</v>
      </c>
      <c r="AE82" s="12">
        <v>0</v>
      </c>
      <c r="AF82" s="13">
        <v>0</v>
      </c>
      <c r="AG82" s="23">
        <f t="shared" si="9"/>
        <v>0</v>
      </c>
      <c r="AH82" s="23">
        <f t="shared" si="10"/>
        <v>0</v>
      </c>
      <c r="AI82" s="49" t="s">
        <v>60</v>
      </c>
      <c r="AJ82" s="11">
        <v>0</v>
      </c>
      <c r="AK82" s="12">
        <v>0</v>
      </c>
      <c r="AL82" s="12">
        <v>0</v>
      </c>
      <c r="AM82" s="13">
        <v>0</v>
      </c>
      <c r="AN82" s="23">
        <f t="shared" si="11"/>
        <v>0</v>
      </c>
      <c r="AO82" s="23">
        <f t="shared" si="12"/>
        <v>0</v>
      </c>
      <c r="AP82" s="23">
        <f t="shared" si="13"/>
        <v>0</v>
      </c>
      <c r="AQ82" s="25">
        <f t="shared" si="14"/>
        <v>0</v>
      </c>
      <c r="AS82" s="66" t="s">
        <v>60</v>
      </c>
      <c r="AT82" s="11">
        <v>0</v>
      </c>
      <c r="AU82" s="12">
        <v>0</v>
      </c>
      <c r="AV82" s="12">
        <v>0</v>
      </c>
      <c r="AW82" s="12">
        <v>0</v>
      </c>
      <c r="AX82" s="12">
        <v>0</v>
      </c>
      <c r="AY82" s="12">
        <v>0</v>
      </c>
      <c r="AZ82" s="12">
        <v>0</v>
      </c>
      <c r="BA82" s="12">
        <v>0</v>
      </c>
      <c r="BB82" s="12">
        <v>0</v>
      </c>
      <c r="BC82" s="12">
        <v>0</v>
      </c>
      <c r="BD82" s="12">
        <v>0</v>
      </c>
      <c r="BE82" s="12">
        <v>0</v>
      </c>
      <c r="BF82" s="12">
        <v>0</v>
      </c>
      <c r="BG82" s="12">
        <v>0</v>
      </c>
      <c r="BH82" s="12">
        <v>0</v>
      </c>
      <c r="BI82" s="12">
        <v>0</v>
      </c>
      <c r="BJ82" s="12">
        <v>0</v>
      </c>
      <c r="BK82" s="12">
        <v>0</v>
      </c>
      <c r="BL82" s="12">
        <v>0</v>
      </c>
      <c r="BM82" s="12">
        <v>0</v>
      </c>
      <c r="BN82" s="12">
        <v>0</v>
      </c>
      <c r="BO82" s="12">
        <v>0</v>
      </c>
      <c r="BP82" s="12">
        <v>0</v>
      </c>
      <c r="BQ82" s="13">
        <v>0</v>
      </c>
      <c r="BS82" s="66" t="s">
        <v>60</v>
      </c>
      <c r="BT82" s="11">
        <v>0</v>
      </c>
      <c r="BU82" s="12">
        <v>0</v>
      </c>
      <c r="BV82" s="12">
        <v>0</v>
      </c>
      <c r="BW82" s="12">
        <v>0</v>
      </c>
      <c r="BX82" s="12">
        <v>0</v>
      </c>
      <c r="BY82" s="12">
        <v>0</v>
      </c>
      <c r="BZ82" s="12">
        <v>0</v>
      </c>
      <c r="CA82" s="12">
        <v>0</v>
      </c>
      <c r="CB82" s="12">
        <v>0</v>
      </c>
      <c r="CC82" s="13"/>
    </row>
    <row r="83" spans="30:81" ht="15" customHeight="1" x14ac:dyDescent="0.25">
      <c r="AD83" s="50" t="s">
        <v>61</v>
      </c>
      <c r="AE83" s="5">
        <v>0</v>
      </c>
      <c r="AF83" s="10">
        <v>0</v>
      </c>
      <c r="AG83" s="23">
        <f t="shared" si="9"/>
        <v>0</v>
      </c>
      <c r="AH83" s="23">
        <f t="shared" si="10"/>
        <v>0</v>
      </c>
      <c r="AI83" s="50" t="s">
        <v>61</v>
      </c>
      <c r="AJ83" s="9">
        <v>0</v>
      </c>
      <c r="AK83" s="5">
        <v>0</v>
      </c>
      <c r="AL83" s="5">
        <v>0</v>
      </c>
      <c r="AM83" s="10">
        <v>0</v>
      </c>
      <c r="AN83" s="23">
        <f t="shared" si="11"/>
        <v>0</v>
      </c>
      <c r="AO83" s="23">
        <f t="shared" si="12"/>
        <v>0</v>
      </c>
      <c r="AP83" s="23">
        <f t="shared" si="13"/>
        <v>0</v>
      </c>
      <c r="AQ83" s="25">
        <f t="shared" si="14"/>
        <v>0</v>
      </c>
      <c r="AS83" s="67" t="s">
        <v>61</v>
      </c>
      <c r="AT83" s="9">
        <v>0</v>
      </c>
      <c r="AU83" s="5">
        <v>0</v>
      </c>
      <c r="AV83" s="5">
        <v>0</v>
      </c>
      <c r="AW83" s="5">
        <v>0</v>
      </c>
      <c r="AX83" s="5">
        <v>0</v>
      </c>
      <c r="AY83" s="5">
        <v>0</v>
      </c>
      <c r="AZ83" s="5">
        <v>0</v>
      </c>
      <c r="BA83" s="5">
        <v>0</v>
      </c>
      <c r="BB83" s="5">
        <v>0</v>
      </c>
      <c r="BC83" s="5">
        <v>0</v>
      </c>
      <c r="BD83" s="5">
        <v>0</v>
      </c>
      <c r="BE83" s="5">
        <v>0</v>
      </c>
      <c r="BF83" s="5">
        <v>0</v>
      </c>
      <c r="BG83" s="5">
        <v>0</v>
      </c>
      <c r="BH83" s="5">
        <v>0</v>
      </c>
      <c r="BI83" s="5">
        <v>0</v>
      </c>
      <c r="BJ83" s="5">
        <v>0</v>
      </c>
      <c r="BK83" s="5">
        <v>0</v>
      </c>
      <c r="BL83" s="5">
        <v>0</v>
      </c>
      <c r="BM83" s="5">
        <v>0</v>
      </c>
      <c r="BN83" s="5">
        <v>0</v>
      </c>
      <c r="BO83" s="5">
        <v>0</v>
      </c>
      <c r="BP83" s="5">
        <v>0</v>
      </c>
      <c r="BQ83" s="10">
        <v>0</v>
      </c>
      <c r="BS83" s="67" t="s">
        <v>61</v>
      </c>
      <c r="BT83" s="9">
        <v>0</v>
      </c>
      <c r="BU83" s="5">
        <v>0</v>
      </c>
      <c r="BV83" s="5">
        <v>0</v>
      </c>
      <c r="BW83" s="5">
        <v>0</v>
      </c>
      <c r="BX83" s="5">
        <v>0</v>
      </c>
      <c r="BY83" s="5">
        <v>0</v>
      </c>
      <c r="BZ83" s="5">
        <v>0</v>
      </c>
      <c r="CA83" s="5">
        <v>0</v>
      </c>
      <c r="CB83" s="5">
        <v>0</v>
      </c>
      <c r="CC83" s="10"/>
    </row>
    <row r="84" spans="30:81" ht="15" customHeight="1" x14ac:dyDescent="0.25">
      <c r="AD84" s="14"/>
      <c r="AE84" s="15">
        <f t="shared" ref="AE84:AH84" si="15">SUM(AE68:AE83)</f>
        <v>101063</v>
      </c>
      <c r="AF84" s="16">
        <f t="shared" si="15"/>
        <v>2283</v>
      </c>
      <c r="AG84" s="55">
        <f t="shared" si="15"/>
        <v>1</v>
      </c>
      <c r="AH84" s="56">
        <f t="shared" si="15"/>
        <v>1</v>
      </c>
      <c r="AI84" s="14"/>
      <c r="AJ84" s="15">
        <f t="shared" ref="AJ84:AQ84" si="16">SUM(AJ68:AJ83)</f>
        <v>33604</v>
      </c>
      <c r="AK84" s="15">
        <f t="shared" si="16"/>
        <v>42065</v>
      </c>
      <c r="AL84" s="15">
        <f t="shared" si="16"/>
        <v>24020</v>
      </c>
      <c r="AM84" s="16">
        <f t="shared" si="16"/>
        <v>3657</v>
      </c>
      <c r="AN84" s="53">
        <f t="shared" si="16"/>
        <v>0.99999999999999989</v>
      </c>
      <c r="AO84" s="52">
        <f t="shared" si="16"/>
        <v>1</v>
      </c>
      <c r="AP84" s="52">
        <f t="shared" si="16"/>
        <v>1</v>
      </c>
      <c r="AQ84" s="54">
        <f t="shared" si="16"/>
        <v>1</v>
      </c>
      <c r="AS84" s="14"/>
      <c r="AT84" s="15">
        <f>SUM(AT68:AT83)</f>
        <v>163</v>
      </c>
      <c r="AU84" s="15">
        <f t="shared" ref="AU84:BQ84" si="17">SUM(AU68:AU83)</f>
        <v>115</v>
      </c>
      <c r="AV84" s="15">
        <f t="shared" si="17"/>
        <v>115</v>
      </c>
      <c r="AW84" s="15">
        <f t="shared" si="17"/>
        <v>168</v>
      </c>
      <c r="AX84" s="15">
        <f t="shared" si="17"/>
        <v>490</v>
      </c>
      <c r="AY84" s="15">
        <f t="shared" si="17"/>
        <v>1680</v>
      </c>
      <c r="AZ84" s="15">
        <f t="shared" si="17"/>
        <v>4195</v>
      </c>
      <c r="BA84" s="15">
        <f t="shared" si="17"/>
        <v>7003</v>
      </c>
      <c r="BB84" s="15">
        <f t="shared" si="17"/>
        <v>7689</v>
      </c>
      <c r="BC84" s="15">
        <f t="shared" si="17"/>
        <v>7232</v>
      </c>
      <c r="BD84" s="15">
        <f t="shared" si="17"/>
        <v>7485</v>
      </c>
      <c r="BE84" s="15">
        <f t="shared" si="17"/>
        <v>7508</v>
      </c>
      <c r="BF84" s="15">
        <f t="shared" si="17"/>
        <v>6619</v>
      </c>
      <c r="BG84" s="15">
        <f t="shared" si="17"/>
        <v>5702</v>
      </c>
      <c r="BH84" s="15">
        <f t="shared" si="17"/>
        <v>6359</v>
      </c>
      <c r="BI84" s="15">
        <f t="shared" si="17"/>
        <v>7122</v>
      </c>
      <c r="BJ84" s="15">
        <f t="shared" si="17"/>
        <v>8755</v>
      </c>
      <c r="BK84" s="15">
        <f t="shared" si="17"/>
        <v>9478</v>
      </c>
      <c r="BL84" s="15">
        <f t="shared" si="17"/>
        <v>6894</v>
      </c>
      <c r="BM84" s="15">
        <f t="shared" si="17"/>
        <v>3854</v>
      </c>
      <c r="BN84" s="15">
        <f t="shared" si="17"/>
        <v>2215</v>
      </c>
      <c r="BO84" s="15">
        <f t="shared" si="17"/>
        <v>1579</v>
      </c>
      <c r="BP84" s="15">
        <f t="shared" si="17"/>
        <v>633</v>
      </c>
      <c r="BQ84" s="16">
        <f t="shared" si="17"/>
        <v>293</v>
      </c>
      <c r="BS84" s="14"/>
      <c r="BT84" s="15">
        <f>SUM(BT68:BT83)</f>
        <v>359</v>
      </c>
      <c r="BU84" s="15">
        <f t="shared" ref="BU84:CC84" si="18">SUM(BU68:BU83)</f>
        <v>94784</v>
      </c>
      <c r="BV84" s="15">
        <f t="shared" si="18"/>
        <v>122</v>
      </c>
      <c r="BW84" s="15">
        <f t="shared" si="18"/>
        <v>5798</v>
      </c>
      <c r="BX84" s="15">
        <f>SUM(BX68:BX83)</f>
        <v>1218</v>
      </c>
      <c r="BY84" s="15">
        <f t="shared" si="18"/>
        <v>333</v>
      </c>
      <c r="BZ84" s="15">
        <f t="shared" si="18"/>
        <v>54</v>
      </c>
      <c r="CA84" s="15">
        <f t="shared" si="18"/>
        <v>410</v>
      </c>
      <c r="CB84" s="15">
        <f t="shared" si="18"/>
        <v>268</v>
      </c>
      <c r="CC84" s="16">
        <f t="shared" si="18"/>
        <v>0</v>
      </c>
    </row>
  </sheetData>
  <mergeCells count="29">
    <mergeCell ref="Z3:Z4"/>
    <mergeCell ref="AA3:AA4"/>
    <mergeCell ref="AD45:AH45"/>
    <mergeCell ref="AI45:AQ45"/>
    <mergeCell ref="AJ10:AP10"/>
    <mergeCell ref="AC10:AI10"/>
    <mergeCell ref="AI66:AQ66"/>
    <mergeCell ref="AD66:AH66"/>
    <mergeCell ref="AC11:AF11"/>
    <mergeCell ref="AG11:AI11"/>
    <mergeCell ref="AJ11:AM11"/>
    <mergeCell ref="AN11:AP11"/>
    <mergeCell ref="AD65:AQ65"/>
    <mergeCell ref="A1:E1"/>
    <mergeCell ref="N1:R1"/>
    <mergeCell ref="AC9:AP9"/>
    <mergeCell ref="AD44:AQ44"/>
    <mergeCell ref="E3:H3"/>
    <mergeCell ref="I3:L3"/>
    <mergeCell ref="R3:R4"/>
    <mergeCell ref="S3:S4"/>
    <mergeCell ref="T3:T4"/>
    <mergeCell ref="U3:U4"/>
    <mergeCell ref="V3:V4"/>
    <mergeCell ref="W3:W4"/>
    <mergeCell ref="C2:L2"/>
    <mergeCell ref="P2:AA2"/>
    <mergeCell ref="X3:X4"/>
    <mergeCell ref="Y3:Y4"/>
  </mergeCells>
  <pageMargins left="0.70866141732283472" right="0.70866141732283472" top="0.62992125984251968" bottom="0.55118110236220474" header="0.39370078740157483" footer="0"/>
  <pageSetup paperSize="9" pageOrder="overThenDown" orientation="landscape" r:id="rId1"/>
  <headerFooter differentFirst="1"/>
  <ignoredErrors>
    <ignoredError sqref="AT84:BQ84 AT63:BQ6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Sezione XXXXX (SSX, Km XXX+XXX</vt:lpstr>
      <vt:lpstr>'Sezione XXXXX (SSX, Km XXX+XXX'!Area_stampa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Cosimo Corrado</dc:creator>
  <cp:lastModifiedBy>Cupini Eteocle</cp:lastModifiedBy>
  <cp:lastPrinted>2018-11-30T13:41:47Z</cp:lastPrinted>
  <dcterms:created xsi:type="dcterms:W3CDTF">2018-07-20T08:05:35Z</dcterms:created>
  <dcterms:modified xsi:type="dcterms:W3CDTF">2021-10-25T09:01:50Z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741c83-a9ef-4d42-8d1b-247615bb1e96_Enabled">
    <vt:lpwstr>true</vt:lpwstr>
  </property>
  <property fmtid="{D5CDD505-2E9C-101B-9397-08002B2CF9AE}" pid="3" name="MSIP_Label_df741c83-a9ef-4d42-8d1b-247615bb1e96_SetDate">
    <vt:lpwstr>2021-10-25T09:01:49Z</vt:lpwstr>
  </property>
  <property fmtid="{D5CDD505-2E9C-101B-9397-08002B2CF9AE}" pid="4" name="MSIP_Label_df741c83-a9ef-4d42-8d1b-247615bb1e96_Method">
    <vt:lpwstr>Privileged</vt:lpwstr>
  </property>
  <property fmtid="{D5CDD505-2E9C-101B-9397-08002B2CF9AE}" pid="5" name="MSIP_Label_df741c83-a9ef-4d42-8d1b-247615bb1e96_Name">
    <vt:lpwstr>Internal use without footer</vt:lpwstr>
  </property>
  <property fmtid="{D5CDD505-2E9C-101B-9397-08002B2CF9AE}" pid="6" name="MSIP_Label_df741c83-a9ef-4d42-8d1b-247615bb1e96_SiteId">
    <vt:lpwstr>f57babab-d7b5-4fb8-8ddd-057ce542d039</vt:lpwstr>
  </property>
  <property fmtid="{D5CDD505-2E9C-101B-9397-08002B2CF9AE}" pid="7" name="MSIP_Label_df741c83-a9ef-4d42-8d1b-247615bb1e96_ActionId">
    <vt:lpwstr>22c119ea-5ce3-4bdd-83c2-d6e82d9a920b</vt:lpwstr>
  </property>
  <property fmtid="{D5CDD505-2E9C-101B-9397-08002B2CF9AE}" pid="8" name="MSIP_Label_df741c83-a9ef-4d42-8d1b-247615bb1e96_ContentBits">
    <vt:lpwstr>0</vt:lpwstr>
  </property>
</Properties>
</file>